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8"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<sst xmlns="http://schemas.openxmlformats.org/spreadsheetml/2006/main" count="19453" uniqueCount="2611">
  <si>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</si>
  <si>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</si>
  <si>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</si>
  <si>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</si>
  <si>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</si>
  <si>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</si>
  <si>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</si>
  <si>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</si>
  <si>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</si>
  <si>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</si>
  <si>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</si>
  <si>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</si>
  <si>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</si>
  <si>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</si>
  <si>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</si>
  <si>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</si>
  <si>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</si>
  <si>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</si>
  <si>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</si>
  <si>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</si>
  <si>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</si>
  <si>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</si>
  <si>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</si>
  <si>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</si>
  <si>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</si>
  <si>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</si>
  <si>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</si>
  <si>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</si>
  <si>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单位:元</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</si>
  <si>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</si>
  <si>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</si>
  <si>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</si>
  <si>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</si>
  <si>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</si>
  <si>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</si>
  <si>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</si>
  <si>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</si>
  <si>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</si>
  <si>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</si>
  <si>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</si>
  <si>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</si>
  <si>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</si>
  <si>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</si>
  <si>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</si>
  <si>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</si>
  <si>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169</t>
  </si>
  <si>
    <t>云南省林业和草原局</t>
  </si>
  <si>
    <t>169033</t>
  </si>
  <si>
    <t>云南省林业双中心</t>
  </si>
  <si>
    <t>169001</t>
  </si>
  <si>
    <t>169014</t>
  </si>
  <si>
    <t>云南省林业和草原局机关服务中心</t>
  </si>
  <si>
    <t>169017</t>
  </si>
  <si>
    <t>云南省林业社会保险中心</t>
  </si>
  <si>
    <t>169018</t>
  </si>
  <si>
    <t>云南省林业和草原有害生物防治检疫局</t>
  </si>
  <si>
    <t>169019</t>
  </si>
  <si>
    <t>云南省林业和草原技术推广总站</t>
  </si>
  <si>
    <t>169023</t>
  </si>
  <si>
    <t>云南省林木种苗工作总站</t>
  </si>
  <si>
    <t>169024</t>
  </si>
  <si>
    <t>云南森林自然中心</t>
  </si>
  <si>
    <t>169028</t>
  </si>
  <si>
    <t>云南省森林和草原资源核查中心</t>
  </si>
  <si>
    <t>169032</t>
  </si>
  <si>
    <t>云南省湿地保护管理办公室</t>
  </si>
  <si>
    <t>169006</t>
  </si>
  <si>
    <t>云南省草原监督管理站</t>
  </si>
  <si>
    <t>169005</t>
  </si>
  <si>
    <t>纳板河流域国家级自然保护区管理局</t>
  </si>
  <si>
    <t>169031001</t>
  </si>
  <si>
    <t>云南省林业和草原科学院</t>
  </si>
  <si>
    <t>169031004</t>
  </si>
  <si>
    <t>云南省林业和草原科学院油茶研究所</t>
  </si>
  <si>
    <t>169031006</t>
  </si>
  <si>
    <t>云南省林业和草原科学院热带林业研究所</t>
  </si>
  <si>
    <t>169031005</t>
  </si>
  <si>
    <t>云南省林业和草原科学院漾濞核桃研究院</t>
  </si>
  <si>
    <t>169016001</t>
  </si>
  <si>
    <t>云南省林业调查规划院</t>
  </si>
  <si>
    <t>169016004</t>
  </si>
  <si>
    <t>云南省林业调查规划院昆明分院</t>
  </si>
  <si>
    <t>169016005</t>
  </si>
  <si>
    <t>云南省林业调查规划院营林分院</t>
  </si>
  <si>
    <t>169016006</t>
  </si>
  <si>
    <t>云南省林业调查规划院大理分院</t>
  </si>
  <si>
    <t>169016007</t>
  </si>
  <si>
    <t>云南省林业调查规划院生态分院</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</si>
  <si>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</si>
  <si>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</si>
  <si>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</si>
  <si>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</si>
  <si>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</si>
  <si>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</si>
  <si>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</si>
  <si>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</si>
  <si>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</si>
  <si>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</si>
  <si>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</si>
  <si>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</si>
  <si>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</si>
  <si>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</si>
  <si>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</si>
  <si>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20113</t>
  </si>
  <si>
    <t>商贸事务</t>
  </si>
  <si>
    <t>2011308</t>
  </si>
  <si>
    <t>招商引资</t>
  </si>
  <si>
    <t>20138</t>
  </si>
  <si>
    <t>市场监督管理事务</t>
  </si>
  <si>
    <t>2013816</t>
  </si>
  <si>
    <t>食品安全监管</t>
  </si>
  <si>
    <t>206</t>
  </si>
  <si>
    <t>科学技术支出</t>
  </si>
  <si>
    <t>20602</t>
  </si>
  <si>
    <t>基础研究</t>
  </si>
  <si>
    <t>2060204</t>
  </si>
  <si>
    <t>实验室及相关设施</t>
  </si>
  <si>
    <t>2060206</t>
  </si>
  <si>
    <t>专项基础科研</t>
  </si>
  <si>
    <t>2060208</t>
  </si>
  <si>
    <t>科技人才队伍建设</t>
  </si>
  <si>
    <t>20603</t>
  </si>
  <si>
    <t>应用研究</t>
  </si>
  <si>
    <t>2060301</t>
  </si>
  <si>
    <t>机构运行</t>
  </si>
  <si>
    <t>2060302</t>
  </si>
  <si>
    <t>社会公益研究</t>
  </si>
  <si>
    <t>20604</t>
  </si>
  <si>
    <t>技术研究与开发</t>
  </si>
  <si>
    <t>2060404</t>
  </si>
  <si>
    <t>科技成果转化与扩散</t>
  </si>
  <si>
    <t>20605</t>
  </si>
  <si>
    <t>科技条件与服务</t>
  </si>
  <si>
    <t>2060503</t>
  </si>
  <si>
    <t>科技条件专项</t>
  </si>
  <si>
    <t>20609</t>
  </si>
  <si>
    <t>科技重大项目</t>
  </si>
  <si>
    <t>2060902</t>
  </si>
  <si>
    <t>重点研发计划</t>
  </si>
  <si>
    <t>208</t>
  </si>
  <si>
    <t>社会保障和就业支出</t>
  </si>
  <si>
    <t>20801</t>
  </si>
  <si>
    <t>人力资源和社会保障管理事务</t>
  </si>
  <si>
    <t>2080113</t>
  </si>
  <si>
    <t>政府特殊津贴</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</si>
  <si>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</si>
  <si>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</si>
  <si>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</si>
  <si>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</si>
  <si>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</si>
  <si>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</si>
  <si>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</si>
  <si>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</si>
  <si>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</si>
  <si>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</si>
  <si>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</si>
  <si>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</si>
  <si>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</si>
  <si>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</si>
  <si>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</si>
  <si>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</si>
  <si>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</si>
  <si>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</si>
  <si>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</si>
  <si>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</si>
  <si>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</si>
  <si>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</si>
  <si>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</si>
  <si>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</si>
  <si>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</si>
  <si>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</si>
  <si>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</si>
  <si>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</si>
  <si>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</si>
  <si>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21104</t>
  </si>
  <si>
    <t>自然生态保护</t>
  </si>
  <si>
    <t>2110401</t>
  </si>
  <si>
    <t>生态保护</t>
  </si>
  <si>
    <t>2110404</t>
  </si>
  <si>
    <t>生物及物种资源保护</t>
  </si>
  <si>
    <t>2110406</t>
  </si>
  <si>
    <t>自然保护地</t>
  </si>
  <si>
    <t>21105</t>
  </si>
  <si>
    <t>森林保护修复</t>
  </si>
  <si>
    <t>2110501</t>
  </si>
  <si>
    <t>森林管护</t>
  </si>
  <si>
    <t>213</t>
  </si>
  <si>
    <t>农林水支出</t>
  </si>
  <si>
    <t>21301</t>
  </si>
  <si>
    <t>农业农村</t>
  </si>
  <si>
    <t>2130104</t>
  </si>
  <si>
    <t>事业运行</t>
  </si>
  <si>
    <t>21302</t>
  </si>
  <si>
    <t>林业和草原</t>
  </si>
  <si>
    <t>2130201</t>
  </si>
  <si>
    <t>行政运行</t>
  </si>
  <si>
    <t>2130203</t>
  </si>
  <si>
    <t>机关服务</t>
  </si>
  <si>
    <t>2130204</t>
  </si>
  <si>
    <t>事业机构</t>
  </si>
  <si>
    <t>2130205</t>
  </si>
  <si>
    <t>森林资源培育</t>
  </si>
  <si>
    <t>2130206</t>
  </si>
  <si>
    <t>技术推广与转化</t>
  </si>
  <si>
    <t>2130207</t>
  </si>
  <si>
    <t>森林资源管理</t>
  </si>
  <si>
    <t>2130211</t>
  </si>
  <si>
    <t>动植物保护</t>
  </si>
  <si>
    <t>2130212</t>
  </si>
  <si>
    <t>湿地保护</t>
  </si>
  <si>
    <t>2130213</t>
  </si>
  <si>
    <t>执法与监督</t>
  </si>
  <si>
    <t>2130220</t>
  </si>
  <si>
    <t>对外合作与交流</t>
  </si>
  <si>
    <t>2130221</t>
  </si>
  <si>
    <t>产业化管理</t>
  </si>
  <si>
    <t>2130223</t>
  </si>
  <si>
    <t>信息管理</t>
  </si>
  <si>
    <t>2130234</t>
  </si>
  <si>
    <t>林业草原防灾减灾</t>
  </si>
  <si>
    <t>2130236</t>
  </si>
  <si>
    <t>草原管理</t>
  </si>
  <si>
    <t>2130237</t>
  </si>
  <si>
    <t>行业业务管理</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</si>
  <si>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</si>
  <si>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</si>
  <si>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</si>
  <si>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</si>
  <si>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</si>
  <si>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</si>
  <si>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</si>
  <si>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</si>
  <si>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</si>
  <si>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</si>
  <si>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</si>
  <si>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</si>
  <si>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</si>
  <si>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</si>
  <si>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</si>
  <si>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</si>
  <si>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</si>
  <si>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</si>
  <si>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</si>
  <si>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</si>
  <si>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</si>
  <si>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</si>
  <si>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</si>
  <si>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</si>
  <si>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</si>
  <si>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</si>
  <si>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</si>
  <si>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</si>
  <si>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</si>
  <si>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</si>
  <si>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</si>
  <si>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</si>
  <si>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</si>
  <si>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</si>
  <si>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</si>
  <si>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</si>
  <si>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</si>
  <si>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</si>
  <si>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</si>
  <si>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</si>
  <si>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</si>
  <si>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</si>
  <si>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</si>
  <si>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</si>
  <si>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</si>
  <si>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</si>
  <si>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</si>
  <si>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</si>
  <si>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</si>
  <si>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</si>
  <si>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</si>
  <si>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</si>
  <si>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</si>
  <si>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</si>
  <si>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530000200000000010655</t>
  </si>
  <si>
    <t>四户企业离退休职工工资补差补助资金</t>
  </si>
  <si>
    <t>30302</t>
  </si>
  <si>
    <t>退休费</t>
  </si>
  <si>
    <t>530000210000000028209</t>
  </si>
  <si>
    <t>行政人员支出工资</t>
  </si>
  <si>
    <t>30101</t>
  </si>
  <si>
    <t>基本工资</t>
  </si>
  <si>
    <t>30102</t>
  </si>
  <si>
    <t>津贴补贴</t>
  </si>
  <si>
    <t>30103</t>
  </si>
  <si>
    <t>奖金</t>
  </si>
  <si>
    <t>530000210000000028236</t>
  </si>
  <si>
    <t>社会保障缴费</t>
  </si>
  <si>
    <t>30108</t>
  </si>
  <si>
    <t>机关事业单位基本养老保险缴费</t>
  </si>
  <si>
    <t>30112</t>
  </si>
  <si>
    <t>其他社会保障缴费</t>
  </si>
  <si>
    <t>30110</t>
  </si>
  <si>
    <t>职工基本医疗保险缴费</t>
  </si>
  <si>
    <t>30307</t>
  </si>
  <si>
    <t>医疗费补助</t>
  </si>
  <si>
    <t>30111</t>
  </si>
  <si>
    <t>公务员医疗补助缴费</t>
  </si>
  <si>
    <t>530000210000000028239</t>
  </si>
  <si>
    <t>30113</t>
  </si>
  <si>
    <t>530000210000000028308</t>
  </si>
  <si>
    <t>公车购置及运维费</t>
  </si>
  <si>
    <t>30231</t>
  </si>
  <si>
    <t>公务用车运行维护费</t>
  </si>
  <si>
    <t>530000210000000028311</t>
  </si>
  <si>
    <t>30217</t>
  </si>
  <si>
    <t>530000210000000028489</t>
  </si>
  <si>
    <t>工会经费</t>
  </si>
  <si>
    <t>30228</t>
  </si>
  <si>
    <t>530000210000000028490</t>
  </si>
  <si>
    <t>一般公用经费</t>
  </si>
  <si>
    <t>30299</t>
  </si>
  <si>
    <t>其他商品和服务支出</t>
  </si>
  <si>
    <t>30201</t>
  </si>
  <si>
    <t>办公费</t>
  </si>
  <si>
    <t>30202</t>
  </si>
  <si>
    <t>印刷费</t>
  </si>
  <si>
    <t>30205</t>
  </si>
  <si>
    <t>水费</t>
  </si>
  <si>
    <t>30207</t>
  </si>
  <si>
    <t>邮电费</t>
  </si>
  <si>
    <t>30213</t>
  </si>
  <si>
    <t>维修（护）费</t>
  </si>
  <si>
    <t>30215</t>
  </si>
  <si>
    <t>会议费</t>
  </si>
  <si>
    <t>30216</t>
  </si>
  <si>
    <t>培训费</t>
  </si>
  <si>
    <t>30239</t>
  </si>
  <si>
    <t>其他交通费用</t>
  </si>
  <si>
    <t>31002</t>
  </si>
  <si>
    <t>办公设备购置</t>
  </si>
  <si>
    <t>31003</t>
  </si>
  <si>
    <t>专用设备购置</t>
  </si>
  <si>
    <t>31007</t>
  </si>
  <si>
    <t>信息网络及软件购置更新</t>
  </si>
  <si>
    <t>530000210000000028493</t>
  </si>
  <si>
    <t>行政人员公务交通补贴</t>
  </si>
  <si>
    <t>530000241100002221317</t>
  </si>
  <si>
    <t>行政人员绩效奖</t>
  </si>
  <si>
    <t>530000210000000028671</t>
  </si>
  <si>
    <t>事业人员支出工资</t>
  </si>
  <si>
    <t>30107</t>
  </si>
  <si>
    <t>绩效工资</t>
  </si>
  <si>
    <t>530000210000000028681</t>
  </si>
  <si>
    <t>530000210000000028783</t>
  </si>
  <si>
    <t>530000210000000028788</t>
  </si>
  <si>
    <t>530000210000000028801</t>
  </si>
  <si>
    <t>30206</t>
  </si>
  <si>
    <t>电费</t>
  </si>
  <si>
    <t>530000210000000028882</t>
  </si>
  <si>
    <t>530000210000000028886</t>
  </si>
  <si>
    <t>530000210000000028890</t>
  </si>
  <si>
    <t>530000210000000028892</t>
  </si>
  <si>
    <t>530000210000000033838</t>
  </si>
  <si>
    <t>530000210000000033843</t>
  </si>
  <si>
    <t>530000241100002220949</t>
  </si>
  <si>
    <t>530000210000000033858</t>
  </si>
  <si>
    <t>530000210000000033859</t>
  </si>
  <si>
    <t>530000210000000033861</t>
  </si>
  <si>
    <t>530000210000000033868</t>
  </si>
  <si>
    <t>530000210000000033869</t>
  </si>
  <si>
    <t>530000210000000028999</t>
  </si>
  <si>
    <t>530000210000000029002</t>
  </si>
  <si>
    <t>530000210000000029004</t>
  </si>
  <si>
    <t>530000210000000029006</t>
  </si>
  <si>
    <t>530000210000000029007</t>
  </si>
  <si>
    <t>530000210000000029008</t>
  </si>
  <si>
    <t>530000241100002220855</t>
  </si>
  <si>
    <t>530000210000000029106</t>
  </si>
  <si>
    <t>530000210000000029108</t>
  </si>
  <si>
    <t>530000210000000029110</t>
  </si>
  <si>
    <t>530000210000000029116</t>
  </si>
  <si>
    <t>530000210000000029117</t>
  </si>
  <si>
    <t>530000210000000029119</t>
  </si>
  <si>
    <t>530000241100002220719</t>
  </si>
  <si>
    <t>530000210000000029138</t>
  </si>
  <si>
    <t>530000210000000029140</t>
  </si>
  <si>
    <t>530000210000000029144</t>
  </si>
  <si>
    <t>530000210000000029157</t>
  </si>
  <si>
    <t>530000210000000029159</t>
  </si>
  <si>
    <t>530000210000000029162</t>
  </si>
  <si>
    <t>530000241100002220699</t>
  </si>
  <si>
    <t>530000210000000029177</t>
  </si>
  <si>
    <t>530000210000000029178</t>
  </si>
  <si>
    <t>530000210000000029180</t>
  </si>
  <si>
    <t>530000210000000029187</t>
  </si>
  <si>
    <t>530000210000000029188</t>
  </si>
  <si>
    <t>530000221100000136784</t>
  </si>
  <si>
    <t>省林业基金管理总站人员工资</t>
  </si>
  <si>
    <t>530000221100000142159</t>
  </si>
  <si>
    <t>省林业基金管理总站人员社保费</t>
  </si>
  <si>
    <t>30109</t>
  </si>
  <si>
    <t>职业年金缴费</t>
  </si>
  <si>
    <t>530000221100000142306</t>
  </si>
  <si>
    <t>省林业基金管理总站工会经费</t>
  </si>
  <si>
    <t>530000221100000142357</t>
  </si>
  <si>
    <t>省林业基金管理总站其他公用支出</t>
  </si>
  <si>
    <t>530000261100004801173</t>
  </si>
  <si>
    <t>省林业基金管理总站公务用车运行维护资金</t>
  </si>
  <si>
    <t>530000210000000022814</t>
  </si>
  <si>
    <t>530000210000000022815</t>
  </si>
  <si>
    <t>530000210000000022817</t>
  </si>
  <si>
    <t>530000210000000022820</t>
  </si>
  <si>
    <t>530000210000000022824</t>
  </si>
  <si>
    <t>530000210000000022825</t>
  </si>
  <si>
    <t>30211</t>
  </si>
  <si>
    <t>差旅费</t>
  </si>
  <si>
    <t>530000210000000029203</t>
  </si>
  <si>
    <t>530000210000000029204</t>
  </si>
  <si>
    <t>530000210000000029206</t>
  </si>
  <si>
    <t>530000210000000029213</t>
  </si>
  <si>
    <t>530000210000000029214</t>
  </si>
  <si>
    <t>530000210000000028532</t>
  </si>
  <si>
    <t>530000210000000028553</t>
  </si>
  <si>
    <t>530000210000000031963</t>
  </si>
  <si>
    <t>530000210000000031967</t>
  </si>
  <si>
    <t>530000210000000031978</t>
  </si>
  <si>
    <t>530000210000000031981</t>
  </si>
  <si>
    <t>530000210000000031983</t>
  </si>
  <si>
    <t>530000241100002221320</t>
  </si>
  <si>
    <t>530000210000000022427</t>
  </si>
  <si>
    <t>530000210000000022428</t>
  </si>
  <si>
    <t>530000210000000022430</t>
  </si>
  <si>
    <t>530000210000000022433</t>
  </si>
  <si>
    <t>530000210000000022437</t>
  </si>
  <si>
    <t>530000210000000022438</t>
  </si>
  <si>
    <t>530000210000000035908</t>
  </si>
  <si>
    <t>530000210000000035910</t>
  </si>
  <si>
    <t>530000210000000035912</t>
  </si>
  <si>
    <t>530000210000000035915</t>
  </si>
  <si>
    <t>530000210000000035917</t>
  </si>
  <si>
    <t>530000210000000035918</t>
  </si>
  <si>
    <t>530000210000000035919</t>
  </si>
  <si>
    <t>530000210000000035920</t>
  </si>
  <si>
    <t>30204</t>
  </si>
  <si>
    <t>手续费</t>
  </si>
  <si>
    <t>530000241100002220534</t>
  </si>
  <si>
    <t>530000210000000025971</t>
  </si>
  <si>
    <t>530000210000000025972</t>
  </si>
  <si>
    <t>530000210000000025974</t>
  </si>
  <si>
    <t>530000210000000025977</t>
  </si>
  <si>
    <t>530000210000000025979</t>
  </si>
  <si>
    <t>530000210000000025981</t>
  </si>
  <si>
    <t>530000210000000025982</t>
  </si>
  <si>
    <t>530000210000000023294</t>
  </si>
  <si>
    <t>530000210000000023295</t>
  </si>
  <si>
    <t>530000210000000023296</t>
  </si>
  <si>
    <t>社会保障缴费（职业年金单位缴费）</t>
  </si>
  <si>
    <t>530000210000000023297</t>
  </si>
  <si>
    <t>530000210000000023298</t>
  </si>
  <si>
    <t>对个人和家庭的补助</t>
  </si>
  <si>
    <t>30399</t>
  </si>
  <si>
    <t>其他对个人和家庭的补助</t>
  </si>
  <si>
    <t>530000210000000023300</t>
  </si>
  <si>
    <t>530000210000000023302</t>
  </si>
  <si>
    <t>530000210000000023304</t>
  </si>
  <si>
    <t>530000210000000023305</t>
  </si>
  <si>
    <t>30209</t>
  </si>
  <si>
    <t>物业管理费</t>
  </si>
  <si>
    <t>30214</t>
  </si>
  <si>
    <t>租赁费</t>
  </si>
  <si>
    <t>30218</t>
  </si>
  <si>
    <t>专用材料费</t>
  </si>
  <si>
    <t>30226</t>
  </si>
  <si>
    <t>劳务费</t>
  </si>
  <si>
    <t>30227</t>
  </si>
  <si>
    <t>委托业务费</t>
  </si>
  <si>
    <t>30240</t>
  </si>
  <si>
    <t>税金及附加费用</t>
  </si>
  <si>
    <t>530000210000000041325</t>
  </si>
  <si>
    <t>530000210000000041326</t>
  </si>
  <si>
    <t>530000210000000041327</t>
  </si>
  <si>
    <t>530000210000000041328</t>
  </si>
  <si>
    <t>530000210000000041331</t>
  </si>
  <si>
    <t>530000210000000041336</t>
  </si>
  <si>
    <t>530000210000000041338</t>
  </si>
  <si>
    <t>31006</t>
  </si>
  <si>
    <t>大型修缮</t>
  </si>
  <si>
    <t>530000210000000023705</t>
  </si>
  <si>
    <t>530000210000000023706</t>
  </si>
  <si>
    <t>530000210000000023708</t>
  </si>
  <si>
    <t>530000210000000023711</t>
  </si>
  <si>
    <t>530000210000000023715</t>
  </si>
  <si>
    <t>530000210000000023716</t>
  </si>
  <si>
    <t>530000210000000029190</t>
  </si>
  <si>
    <t>530000210000000029191</t>
  </si>
  <si>
    <t>530000210000000029193</t>
  </si>
  <si>
    <t>530000210000000029200</t>
  </si>
  <si>
    <t>530000210000000029201</t>
  </si>
  <si>
    <t>530000210000000024916</t>
  </si>
  <si>
    <t>530000210000000024917</t>
  </si>
  <si>
    <t>530000210000000024919</t>
  </si>
  <si>
    <t>530000210000000024924</t>
  </si>
  <si>
    <t>530000210000000024926</t>
  </si>
  <si>
    <t>530000210000000024927</t>
  </si>
  <si>
    <t>530000210000000022212</t>
  </si>
  <si>
    <t>530000210000000022213</t>
  </si>
  <si>
    <t>530000210000000022215</t>
  </si>
  <si>
    <t>530000210000000022218</t>
  </si>
  <si>
    <t>530000210000000022219</t>
  </si>
  <si>
    <t>530000210000000022220</t>
  </si>
  <si>
    <t>530000210000000022221</t>
  </si>
  <si>
    <t>530000241100002038816</t>
  </si>
  <si>
    <t>弥补单位津贴补贴、奖金、绩效工资经费</t>
  </si>
  <si>
    <t>530000241100002039053</t>
  </si>
  <si>
    <t>弥补单位对个人和家庭的补助经费</t>
  </si>
  <si>
    <t>30305</t>
  </si>
  <si>
    <t>生活补助</t>
  </si>
  <si>
    <t>530000210000000023048</t>
  </si>
  <si>
    <t>530000210000000023049</t>
  </si>
  <si>
    <t>530000210000000023051</t>
  </si>
  <si>
    <t>530000210000000023054</t>
  </si>
  <si>
    <t>530000210000000023056</t>
  </si>
  <si>
    <t>530000210000000023058</t>
  </si>
  <si>
    <t>530000210000000023059</t>
  </si>
  <si>
    <t>530000241100002038782</t>
  </si>
  <si>
    <t>弥补事业人员支出工资经费</t>
  </si>
  <si>
    <t>530000241100002038890</t>
  </si>
  <si>
    <t>弥补对个人和家庭的补助不足经费</t>
  </si>
  <si>
    <t>530000210000000023843</t>
  </si>
  <si>
    <t>530000210000000023844</t>
  </si>
  <si>
    <t>530000210000000023846</t>
  </si>
  <si>
    <t>530000210000000023849</t>
  </si>
  <si>
    <t>530000210000000023851</t>
  </si>
  <si>
    <t>530000210000000023853</t>
  </si>
  <si>
    <t>530000210000000023854</t>
  </si>
  <si>
    <t>530000241100002038761</t>
  </si>
  <si>
    <t>530000210000000024841</t>
  </si>
  <si>
    <t>530000210000000024842</t>
  </si>
  <si>
    <t>530000210000000024844</t>
  </si>
  <si>
    <t>530000210000000024848</t>
  </si>
  <si>
    <t>530000210000000024852</t>
  </si>
  <si>
    <t>530000210000000024854</t>
  </si>
  <si>
    <t>530000231100001057665</t>
  </si>
  <si>
    <t>人员经费缺口补助资金</t>
  </si>
  <si>
    <t>530000261100005160708</t>
  </si>
  <si>
    <t>弥补住房公积金缺口资金</t>
  </si>
  <si>
    <t>530000210000000024985</t>
  </si>
  <si>
    <t>530000210000000024986</t>
  </si>
  <si>
    <t>530000210000000024988</t>
  </si>
  <si>
    <t>530000210000000024992</t>
  </si>
  <si>
    <t>530000210000000024994</t>
  </si>
  <si>
    <t>530000210000000024996</t>
  </si>
  <si>
    <t>530000210000000024997</t>
  </si>
  <si>
    <t>530000231100001056493</t>
  </si>
  <si>
    <t>人员工资缺口补助资金</t>
  </si>
  <si>
    <t>530000241100002038742</t>
  </si>
  <si>
    <t>530000210000000022412</t>
  </si>
  <si>
    <t>530000210000000022413</t>
  </si>
  <si>
    <t>530000210000000022415</t>
  </si>
  <si>
    <t>530000210000000022416</t>
  </si>
  <si>
    <t>530000210000000022417</t>
  </si>
  <si>
    <t>其他工资福利支出</t>
  </si>
  <si>
    <t>30199</t>
  </si>
  <si>
    <t>530000210000000022418</t>
  </si>
  <si>
    <t>530000210000000022420</t>
  </si>
  <si>
    <t>530000210000000022422</t>
  </si>
  <si>
    <t>530000210000000022423</t>
  </si>
  <si>
    <t>530000231100001093103</t>
  </si>
  <si>
    <t>530000231100001093107</t>
  </si>
  <si>
    <t>530000231100001093114</t>
  </si>
  <si>
    <t>530000231100001093115</t>
  </si>
  <si>
    <t>530000231100001093119</t>
  </si>
  <si>
    <t>530000231100001093129</t>
  </si>
  <si>
    <t>530000261100004761432</t>
  </si>
  <si>
    <t>530000231100001093222</t>
  </si>
  <si>
    <t>530000231100001093223</t>
  </si>
  <si>
    <t>530000231100001093225</t>
  </si>
  <si>
    <t>530000231100001093232</t>
  </si>
  <si>
    <t>530000231100001093233</t>
  </si>
  <si>
    <t>530000231100001093239</t>
  </si>
  <si>
    <t>530000231100001093241</t>
  </si>
  <si>
    <t>530000231100001090266</t>
  </si>
  <si>
    <t>530000231100001090283</t>
  </si>
  <si>
    <t>530000231100001090284</t>
  </si>
  <si>
    <t>530000231100001090287</t>
  </si>
  <si>
    <t>530000231100001090309</t>
  </si>
  <si>
    <t>530000231100001090310</t>
  </si>
  <si>
    <t>530000231100001090312</t>
  </si>
  <si>
    <t>预算05-1表</t>
  </si>
  <si>
    <t>2026年部门项目支出预算表</t>
  </si>
  <si>
    <t>项目分类</t>
  </si>
  <si>
    <t>项目单位</t>
  </si>
  <si>
    <t>本年拨款</t>
  </si>
  <si>
    <t>其中：本次下达</t>
  </si>
  <si>
    <t>2025年信创专项第二批中央基建投资（省林草局项目）专项资金</t>
  </si>
  <si>
    <t>事业发展类</t>
  </si>
  <si>
    <t>530000251100004482671</t>
  </si>
  <si>
    <t>30902</t>
  </si>
  <si>
    <t>部门预算机动经费</t>
  </si>
  <si>
    <t>其他运转类</t>
  </si>
  <si>
    <t>530000241100002016101</t>
  </si>
  <si>
    <t>国家林草局驻云南专员办森林资源监督业务补助经费</t>
  </si>
  <si>
    <t>530000241100002018982</t>
  </si>
  <si>
    <t>林草科技支撑补助资金</t>
  </si>
  <si>
    <t>530000200000000007829</t>
  </si>
  <si>
    <t>林草生态保护修复业务保障补助资金</t>
  </si>
  <si>
    <t>专项业务类</t>
  </si>
  <si>
    <t>530000221100000198077</t>
  </si>
  <si>
    <t>省林草局本级信创项目资金</t>
  </si>
  <si>
    <t>530000251100003873616</t>
  </si>
  <si>
    <t>其他公用支出</t>
  </si>
  <si>
    <t>省林业基金管理总站人员住房公积金</t>
  </si>
  <si>
    <t>530000221100000142214</t>
  </si>
  <si>
    <t>省委组织部公务员工作专项经费</t>
  </si>
  <si>
    <t>530000261100005171018</t>
  </si>
  <si>
    <t>因公出国（境）专项经费</t>
  </si>
  <si>
    <t>因公出国（境）经费</t>
  </si>
  <si>
    <t>530000200000000010567</t>
  </si>
  <si>
    <t>30212</t>
  </si>
  <si>
    <t>因公出国（境）费用</t>
  </si>
  <si>
    <t>云南省极小种群野生植物拯救保护专项资金</t>
  </si>
  <si>
    <t>530000221100000147674</t>
  </si>
  <si>
    <t>云南省加快食用菌产业发展专项资金</t>
  </si>
  <si>
    <t>530000261100005158389</t>
  </si>
  <si>
    <t>31204</t>
  </si>
  <si>
    <t>费用补贴</t>
  </si>
  <si>
    <t>云南省林业和草原局产业招商工作经费</t>
  </si>
  <si>
    <t>530000251100004230374</t>
  </si>
  <si>
    <t>云南省森林防火专项经费省本级补助资金</t>
  </si>
  <si>
    <t>530000200000000005192</t>
  </si>
  <si>
    <t>运行维护保障补助资金</t>
  </si>
  <si>
    <t>530000231100001041336</t>
  </si>
  <si>
    <t>专业技术职称评审及劳务费补助经费</t>
  </si>
  <si>
    <t>530000221100000202310</t>
  </si>
  <si>
    <t>2025年中央财政林业草原生态保护资金国家级自然保护区补助经费</t>
  </si>
  <si>
    <t>530000251100003836492</t>
  </si>
  <si>
    <t>纳板河流域国家级自然保护区管护监测及社区共管专项资金</t>
  </si>
  <si>
    <t>530000231100001041099</t>
  </si>
  <si>
    <t>30225</t>
  </si>
  <si>
    <t>专用燃料费</t>
  </si>
  <si>
    <t>纳板河流域国家级自然保护区森林管护及防火专项资金</t>
  </si>
  <si>
    <t>530000231100001041101</t>
  </si>
  <si>
    <t>森林防火专项经费纳板河保护区补助资金</t>
  </si>
  <si>
    <t>530000261100004554971</t>
  </si>
  <si>
    <t>银龄工程师补助资金</t>
  </si>
  <si>
    <t>530000261100005156901</t>
  </si>
  <si>
    <t>2024年第四批重点研发（农业领域）专项资金</t>
  </si>
  <si>
    <t>530000241100003265391</t>
  </si>
  <si>
    <t>2024年第四批重点研发（社会发展）专项资金</t>
  </si>
  <si>
    <t>530000241100003201193</t>
  </si>
  <si>
    <t>2025年第一批重点研发（农业领域）专项资金</t>
  </si>
  <si>
    <t>530000251100004197040</t>
  </si>
  <si>
    <t>2025年第一批重点研发（社会发展）专项资金</t>
  </si>
  <si>
    <t>530000251100004197023</t>
  </si>
  <si>
    <t>2025年公开申报课题第一批经费</t>
  </si>
  <si>
    <t>530000251100004496253</t>
  </si>
  <si>
    <t>2025年生态保护修复专项中央基建投资（云南省国家级自然保护区勘界立标基础设施建设项目）专项资金</t>
  </si>
  <si>
    <t>530000251100004394264</t>
  </si>
  <si>
    <t>30905</t>
  </si>
  <si>
    <t>基础设施建设</t>
  </si>
  <si>
    <t>2025年云南省森林草原湿地荒漠化普查资金</t>
  </si>
  <si>
    <t>530000251100003855126</t>
  </si>
  <si>
    <t>林草调查规划业务保障经费</t>
  </si>
  <si>
    <t>530000241100002038968</t>
  </si>
  <si>
    <t>林草湿科技计划和成果转化资金</t>
  </si>
  <si>
    <t>530000251100003236202</t>
  </si>
  <si>
    <t>林草湿综合调查监测专项资金</t>
  </si>
  <si>
    <t>530000241100002010716</t>
  </si>
  <si>
    <t>森林资源监测及林业技术服务项目补助资金</t>
  </si>
  <si>
    <t>530000200000000001194</t>
  </si>
  <si>
    <t>530000261100005157364</t>
  </si>
  <si>
    <t>云南省林业碳汇研究与调查监测资金</t>
  </si>
  <si>
    <t>530000261100004557840</t>
  </si>
  <si>
    <t>云南省桤木等五个主要树种的林分碳计量技术研究（林草联合专项）（林草）第二批资金</t>
  </si>
  <si>
    <t>530000251100004430113</t>
  </si>
  <si>
    <t>云南省桤木等五个主要树种的林分碳计量技术研究（林草联合专项）（林草）第一批资金</t>
  </si>
  <si>
    <t>530000241100003250959</t>
  </si>
  <si>
    <t>昭通市方竹竹材加工工艺研究（林草联合专项）（林草）第二批资金</t>
  </si>
  <si>
    <t>530000251100004426813</t>
  </si>
  <si>
    <t>昭通市方竹竹材加工工艺研究（林草联合专项）（林草）第一批资金</t>
  </si>
  <si>
    <t>530000241100003249890</t>
  </si>
  <si>
    <t>530000251100003855725</t>
  </si>
  <si>
    <t>530000241100002038894</t>
  </si>
  <si>
    <t>530000251100003236800</t>
  </si>
  <si>
    <t>530000241100002011539</t>
  </si>
  <si>
    <t>林草业务技术支撑补助资金</t>
  </si>
  <si>
    <t>530000251100004643948</t>
  </si>
  <si>
    <t>530000200000000005663</t>
  </si>
  <si>
    <t>530000261100005157532</t>
  </si>
  <si>
    <t>2025年第三批重点研发（农业领域）专项资金</t>
  </si>
  <si>
    <t>530000251100004525785</t>
  </si>
  <si>
    <t>530000241100002038833</t>
  </si>
  <si>
    <t>530000251100003236534</t>
  </si>
  <si>
    <t>530000241100002003126</t>
  </si>
  <si>
    <t>530000200000000002487</t>
  </si>
  <si>
    <t>530000261100005157580</t>
  </si>
  <si>
    <t>530000241100002038953</t>
  </si>
  <si>
    <t>530000251100003236989</t>
  </si>
  <si>
    <t>530000241100002014033</t>
  </si>
  <si>
    <t>其他人员支出</t>
  </si>
  <si>
    <t>民生类</t>
  </si>
  <si>
    <t>530000231100001070165</t>
  </si>
  <si>
    <t>530000200000000005927</t>
  </si>
  <si>
    <t>530000261100005157489</t>
  </si>
  <si>
    <t>云南省景天科6种国家重点保护野生植物资源调查（第二期）补助资金</t>
  </si>
  <si>
    <t>530000251100003836709</t>
  </si>
  <si>
    <t>530000251100003855743</t>
  </si>
  <si>
    <t>530000241100002038803</t>
  </si>
  <si>
    <t>530000251100003236833</t>
  </si>
  <si>
    <t>530000241100002010935</t>
  </si>
  <si>
    <t>530000200000000000035</t>
  </si>
  <si>
    <t>530000261100005157488</t>
  </si>
  <si>
    <t>2024年农业专项（种子工程和动植物保护能力提升）中央基建投资边境外来有害生物监测项目专项资金</t>
  </si>
  <si>
    <t>530000241100003121701</t>
  </si>
  <si>
    <t>林业和草原有害生物防治与监测补助经费</t>
  </si>
  <si>
    <t>530000241100002003330</t>
  </si>
  <si>
    <t>林草科技技能提升培训补助经费</t>
  </si>
  <si>
    <t>530000221100000150425</t>
  </si>
  <si>
    <t>530000261100005156869</t>
  </si>
  <si>
    <t>公务用车购置经费</t>
  </si>
  <si>
    <t>530000261100005168616</t>
  </si>
  <si>
    <t>31013</t>
  </si>
  <si>
    <t>公务用车购置</t>
  </si>
  <si>
    <t>绿美云南省级林木种苗保障体系建设项目补助资金</t>
  </si>
  <si>
    <t>530000231100001037943</t>
  </si>
  <si>
    <t>特色乡土树种苗木培育与示范推广项目补助资金</t>
  </si>
  <si>
    <t>530000251100003842853</t>
  </si>
  <si>
    <t>530000261100005157273</t>
  </si>
  <si>
    <t>云南省高原特色乡土树种国家林木种质资源库建设项目省级补助资金</t>
  </si>
  <si>
    <t>530000261100004739478</t>
  </si>
  <si>
    <t>31001</t>
  </si>
  <si>
    <t>房屋建筑物购建</t>
  </si>
  <si>
    <t>31099</t>
  </si>
  <si>
    <t>其他资本性支出</t>
  </si>
  <si>
    <t>云南省林草种质资源收集项目补助资金</t>
  </si>
  <si>
    <t>530000251100003855697</t>
  </si>
  <si>
    <t>2025年第二批高层次科技人才培养引进专项资金</t>
  </si>
  <si>
    <t>530000251100004339666</t>
  </si>
  <si>
    <t>2025年度野生动物收容救护经费</t>
  </si>
  <si>
    <t>530000251100004353004</t>
  </si>
  <si>
    <t>2025年森林修复（抚育）补助资金</t>
  </si>
  <si>
    <t>530000251100004352565</t>
  </si>
  <si>
    <t>2025年生态保护修复专项中央基建投资（云南省野生动物救护中心建设项目）专项资金</t>
  </si>
  <si>
    <t>530000251100004394358</t>
  </si>
  <si>
    <t>30901</t>
  </si>
  <si>
    <t>30903</t>
  </si>
  <si>
    <t>30999</t>
  </si>
  <si>
    <t>其他基本建设支出</t>
  </si>
  <si>
    <t>2026年自然中心消防水车购置经费</t>
  </si>
  <si>
    <t>530000261100005150349</t>
  </si>
  <si>
    <t>森林防火专项经费金殿林场及省级物资储备库补助资金</t>
  </si>
  <si>
    <t>530000261100004555003</t>
  </si>
  <si>
    <t>530000261100004739955</t>
  </si>
  <si>
    <t>林草资源调查核查监测补助资金</t>
  </si>
  <si>
    <t>530000231100001037980</t>
  </si>
  <si>
    <t>530000261100005156989</t>
  </si>
  <si>
    <t>2024年第四批科技合作专项资金</t>
  </si>
  <si>
    <t>530000241100003245501</t>
  </si>
  <si>
    <t>2024年第一批科技创新基地建设专项资金</t>
  </si>
  <si>
    <t>530000241100002750909</t>
  </si>
  <si>
    <t>2024年第一批重点研发（社会发展）专项资金</t>
  </si>
  <si>
    <t>530000241100002771257</t>
  </si>
  <si>
    <t>2025第四批科技成果转化专项资金</t>
  </si>
  <si>
    <t>530000251100004753812</t>
  </si>
  <si>
    <t>2025年“三区”科技人才（提前批）资金</t>
  </si>
  <si>
    <t>530000251100003865421</t>
  </si>
  <si>
    <t>2025年产业创新人才项目支持专项经费</t>
  </si>
  <si>
    <t>530000251100004330390</t>
  </si>
  <si>
    <t>2025年第二批高层次科技人才培养收进专项资金</t>
  </si>
  <si>
    <t>530000251100004337397</t>
  </si>
  <si>
    <t>2025年第二批基础研究计划专项资金</t>
  </si>
  <si>
    <t>530000251100004348976</t>
  </si>
  <si>
    <t>2025年第二批科技合作专项资金</t>
  </si>
  <si>
    <t>530000251100004339512</t>
  </si>
  <si>
    <t>2025年第二批重点研发(农业领域)专项资金</t>
  </si>
  <si>
    <t>530000251100004340582</t>
  </si>
  <si>
    <t>2025年第三批高层次科技人才培养引进专项资金</t>
  </si>
  <si>
    <t>530000251100004520620</t>
  </si>
  <si>
    <t>2025年第三批科技成果转化专项资金</t>
  </si>
  <si>
    <t>530000251100004526822</t>
  </si>
  <si>
    <t>2025年第三批科技创新基地建设专项资金</t>
  </si>
  <si>
    <t>530000251100004524061</t>
  </si>
  <si>
    <t>2025年第三批科技合作专项资金</t>
  </si>
  <si>
    <t>530000251100004525773</t>
  </si>
  <si>
    <t>530000251100004521662</t>
  </si>
  <si>
    <t>2025年第一批高层次科技人才培养引进专项资金</t>
  </si>
  <si>
    <t>530000251100004195193</t>
  </si>
  <si>
    <t>2025年第一批科技创新基地建设专项资金</t>
  </si>
  <si>
    <t>530000251100004195117</t>
  </si>
  <si>
    <t>2025年第一批人才发展专项资金</t>
  </si>
  <si>
    <t>530000251100004208941</t>
  </si>
  <si>
    <t>2025年第一批重点研发计划（农业领域）专项资金</t>
  </si>
  <si>
    <t>530000251100004194750</t>
  </si>
  <si>
    <t>2025年第一批重点研发计划（社会发展）专项资金</t>
  </si>
  <si>
    <t>530000251100004196807</t>
  </si>
  <si>
    <t>2025年核桃疏密降冠促丰技术研究（林草联合专项）（林草）资金</t>
  </si>
  <si>
    <t>530000251100004429053</t>
  </si>
  <si>
    <t>2025年省级食品安全监管专项补助资金</t>
  </si>
  <si>
    <t>530000251100004129801</t>
  </si>
  <si>
    <t>2025年天麻林下仿野生种植关键技术研发（林草联合专项）（林草）资金</t>
  </si>
  <si>
    <t>530000251100004429608</t>
  </si>
  <si>
    <t>4种禾本科优良草种繁育及应用示范资金</t>
  </si>
  <si>
    <t>530000251100003849826</t>
  </si>
  <si>
    <t>红河橙等4种极小种群野生植物监测与就地保护资金</t>
  </si>
  <si>
    <t>530000251100004232425</t>
  </si>
  <si>
    <t>昆明树木园2025年度护林防火经费</t>
  </si>
  <si>
    <t>530000251100004198947</t>
  </si>
  <si>
    <t>林草科技创新和能力提升补助资金</t>
  </si>
  <si>
    <t>530000221100000155799</t>
  </si>
  <si>
    <t>麻栗坡兜兰等14个极小种群物种的人工扩繁和迁地保护资金</t>
  </si>
  <si>
    <t>530000251100004232613</t>
  </si>
  <si>
    <t>人才发展专项资金</t>
  </si>
  <si>
    <t>530000261100005169779</t>
  </si>
  <si>
    <t>森林防火专项经费昆明树木园补助资金</t>
  </si>
  <si>
    <t>530000261100004556890</t>
  </si>
  <si>
    <t>省发展和改革委员会牵头项目人才发展专项资金</t>
  </si>
  <si>
    <t>530000261100005171324</t>
  </si>
  <si>
    <t>省级食品安全监管补助资金专项经费</t>
  </si>
  <si>
    <t>530000261100005168499</t>
  </si>
  <si>
    <t>省林草局下属单位省林科院信创项目资金</t>
  </si>
  <si>
    <t>530000251100003873773</t>
  </si>
  <si>
    <t>水代生态制取核桃油新工艺新装备示范与推广资金</t>
  </si>
  <si>
    <t>530000251100003843803</t>
  </si>
  <si>
    <t>思茅松新优良种及高效培育技术推广示范资金</t>
  </si>
  <si>
    <t>530000251100003844905</t>
  </si>
  <si>
    <t>秃杉良种与大径材林高效培育技术示范资金</t>
  </si>
  <si>
    <t>530000251100003844932</t>
  </si>
  <si>
    <t>530000261100004740279</t>
  </si>
  <si>
    <t>油橄榄新优品种金叶佛樨榄示范与推广资金</t>
  </si>
  <si>
    <t>530000251100003843526</t>
  </si>
  <si>
    <t>云林1号思茅松优良家系集约化培育纸浆原料林示范推广经费</t>
  </si>
  <si>
    <t>530000251100003855125</t>
  </si>
  <si>
    <t>云南芒市草果良种示范与推广资金</t>
  </si>
  <si>
    <t>530000251100003842641</t>
  </si>
  <si>
    <t>云南省极小种群植物十四五保护成效调查评价及数据库维护资金</t>
  </si>
  <si>
    <t>530000261100004558675</t>
  </si>
  <si>
    <t>云南省林业和草原科学院全球生物多样性框架基金（GBFF）项目前期管理专项资金</t>
  </si>
  <si>
    <t>530000251100004677831</t>
  </si>
  <si>
    <t>云南省林业和草原科学院事业收入项目专项资金</t>
  </si>
  <si>
    <t>530000210000000022870</t>
  </si>
  <si>
    <t>云南省暖地杓兰等10种兰科植物监测资金</t>
  </si>
  <si>
    <t>530000251100003835020</t>
  </si>
  <si>
    <t>云南省中华桫椤等7种珍稀濒危野生植物监测（一期）资金</t>
  </si>
  <si>
    <t>530000251100003834959</t>
  </si>
  <si>
    <t>云南珍稀濒特森林植物保护和繁育国家林业和草原局重点实验室建设项目资金</t>
  </si>
  <si>
    <t>530000251100004658161</t>
  </si>
  <si>
    <t>云南主要工业用材林树种木材加工性能评价及高值化运用示范资金</t>
  </si>
  <si>
    <t>530000261100004557597</t>
  </si>
  <si>
    <t>竹叶花椒高效栽培技术推广示范资金</t>
  </si>
  <si>
    <t>530000251100003844908</t>
  </si>
  <si>
    <t>专业技术人才专项培养奖励和管理专项资金</t>
  </si>
  <si>
    <t>530000261100005169792</t>
  </si>
  <si>
    <t>高原特色林产业研究及技术服务项目补助资金</t>
  </si>
  <si>
    <t>530000231100001036551</t>
  </si>
  <si>
    <t>油茶提质增效推广示范资金</t>
  </si>
  <si>
    <t>530000251100003847532</t>
  </si>
  <si>
    <t>林业科技研究及技术推广与服务项目补助资金</t>
  </si>
  <si>
    <t>530000231100001036576</t>
  </si>
  <si>
    <t>森林防火专项经费普文林场补助资金</t>
  </si>
  <si>
    <t>530000261100004557765</t>
  </si>
  <si>
    <t>无柄醉鱼草等3种极小种群野生植物苗木繁育技术与迁地保护研究项目补助资金</t>
  </si>
  <si>
    <t>530000261100004556791</t>
  </si>
  <si>
    <t>云南热区林业科技平台提升与林业科技服务项目补助资金</t>
  </si>
  <si>
    <t>530000231100001037124</t>
  </si>
  <si>
    <t>云南省林草基础信息化服务项目补助资金</t>
  </si>
  <si>
    <t>530000221100000149961</t>
  </si>
  <si>
    <t>政务信息化建设项目补助资金</t>
  </si>
  <si>
    <t>530000251100003236149</t>
  </si>
  <si>
    <t>政务信息化运维服务项目补助资金</t>
  </si>
  <si>
    <t>专业信息系统运行维护费</t>
  </si>
  <si>
    <t>530000251100003236274</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</si>
  <si>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</si>
  <si>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</si>
  <si>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</si>
  <si>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</si>
  <si>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</si>
  <si>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</si>
  <si>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</si>
  <si>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</si>
  <si>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</si>
  <si>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</si>
  <si>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</si>
  <si>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</si>
  <si>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一是根据年度因公临时出国（境）计划，按照“因事定人、人事相符”的原则，严格按照出访计划对出访任务逐级审核、层层把关，确保年度预算执行进度达标。二是出访任务执行完成后，各出访团组按时提交1篇出访报告。</t>
  </si>
  <si>
    <t>产出指标</t>
  </si>
  <si>
    <t>数量指标</t>
  </si>
  <si>
    <t>出访组团数</t>
  </si>
  <si>
    <t>&gt;=</t>
  </si>
  <si>
    <t>团组</t>
  </si>
  <si>
    <t>定量指标</t>
  </si>
  <si>
    <t>反映年度组织出访批次和团组的数量情况。</t>
  </si>
  <si>
    <t>出访人数</t>
  </si>
  <si>
    <t>10</t>
  </si>
  <si>
    <t>人</t>
  </si>
  <si>
    <t>反映年度组织出访人员总数情况。</t>
  </si>
  <si>
    <t>质量指标</t>
  </si>
  <si>
    <t>出访任务完成率</t>
  </si>
  <si>
    <t>95</t>
  </si>
  <si>
    <t>%</t>
  </si>
  <si>
    <t>反映出访计划完成的情况。
出访任务完成率=出访任务完成数/出访计划任务数*100%</t>
  </si>
  <si>
    <t>经费先行审核备案率</t>
  </si>
  <si>
    <t>=</t>
  </si>
  <si>
    <t>100</t>
  </si>
  <si>
    <t>反映出访团组对经费先行审核备案的情况。
经费先行审核备案率=出国前进行经费审核备案的团组数/出访总团组数*100%</t>
  </si>
  <si>
    <t>经费规范核销率</t>
  </si>
  <si>
    <t>反映出访出国经费规范核销情况。
经费规范核销率=经费规范核销的团组数/出访总团组数*100%</t>
  </si>
  <si>
    <t>效益指标</t>
  </si>
  <si>
    <t>社会效益</t>
  </si>
  <si>
    <t>每次出访形成报告数</t>
  </si>
  <si>
    <t>1.00</t>
  </si>
  <si>
    <t>个</t>
  </si>
  <si>
    <t>反映出访成效，即组团出访形成的报告数量情况。</t>
  </si>
  <si>
    <t>满意度指标</t>
  </si>
  <si>
    <t>服务对象满意度</t>
  </si>
  <si>
    <t>受益对象满意度</t>
  </si>
  <si>
    <t>反应出访人员满意度情况。</t>
  </si>
  <si>
    <t>通过对机关物业管理服务公开招标，社会化购买服务，保障局机关办公区域18580平方米的物业服务：全年安保巡查次数不少于1500次，全年无安全事故发生，实现100%物管人员在岗，办公区域卫生环境整洁干净，局机关干部职工满意度测评率达到85%以上，确保办公区域安全有效运转，不断提高机关后勤管理工作水平，为省林草局机关提供坚强有力的后勤保障服务。</t>
  </si>
  <si>
    <t>物业管理面积</t>
  </si>
  <si>
    <t>18580</t>
  </si>
  <si>
    <t>平方米</t>
  </si>
  <si>
    <t>反映物业管理合同约定的服务区域、办公区域室内外（含绿化）面积之和。</t>
  </si>
  <si>
    <t>安保巡查次数</t>
  </si>
  <si>
    <t>1500</t>
  </si>
  <si>
    <t>次</t>
  </si>
  <si>
    <t>反映每天安保巡查次数的情况。</t>
  </si>
  <si>
    <t>卫生保洁合格率</t>
  </si>
  <si>
    <t>90</t>
  </si>
  <si>
    <t>反映卫生保洁检查验收合格的情况。卫生保洁合格率=卫生保洁检查验收合格次数/卫生保洁总次数*100%</t>
  </si>
  <si>
    <t>安全事故发生次数</t>
  </si>
  <si>
    <t>0</t>
  </si>
  <si>
    <t>反映安全事故发生的次数情况。</t>
  </si>
  <si>
    <t>服务受益人员满意度</t>
  </si>
  <si>
    <t>反映保安、保洁、会议服务、绿化养护服务受益人员满意程度。</t>
  </si>
  <si>
    <t>认真履行本单位职责，按规定落实2026年工作目标，支持部门正常履职。</t>
  </si>
  <si>
    <t>公用经费保障人数</t>
  </si>
  <si>
    <t>反映公用经费保障部门（单位）正常运转的在职人数情况。在职人数主要指办公、会议、培训、差旅、水费、电费等公用经费中服务保障的人数。</t>
  </si>
  <si>
    <t>公用经费保障物业管理面积</t>
  </si>
  <si>
    <t>40</t>
  </si>
  <si>
    <t>反映公用经费保障部门（单位）实际物业管理面积。物业管理的面积数包括工作人员办公室面积、单位负责管理的公共物业面积、电梯及办公设备等。</t>
  </si>
  <si>
    <t>公用经费保障公务用车数量</t>
  </si>
  <si>
    <t>辆</t>
  </si>
  <si>
    <t>反映公用经费保障部门（单位）正常运转的公务用车数量。公务用车包括编制内公务用车数量及年度新购置公务用车数量。</t>
  </si>
  <si>
    <t>信创项目采购执行率</t>
  </si>
  <si>
    <t>反映部门信创项目采购执行情况。</t>
  </si>
  <si>
    <t>反映植被恢复费征收服务对象的满意程度。</t>
  </si>
  <si>
    <t xml:space="preserve">8个生态定位站开展生态监测工作，收集保存观测数据；按照省级监测网络确定的监测指标清单，完成年度观测任务，其中主要指标观测率达到80%以上，监测数据完整率达到85%以上。监测站点采用三级质控标准，保障采集数据准确率达到85%以上，并按生态监测网络中心要求的时间节点完成数据报送，上报及时率达到100%。以生态站为试验示范基地，进一步完善样地建设，开展一系列科学研究及学术交流工作。对年度监测成果进行总结，编制年度自然生态监测报告8份，发表文章21篇，科普参观人数125人次以上。
</t>
  </si>
  <si>
    <t>自然生态环境报告</t>
  </si>
  <si>
    <t>8</t>
  </si>
  <si>
    <t>份</t>
  </si>
  <si>
    <t>反映站点整体监测情况。工作完成率=（实际完成工作数/计划工作数）*100%</t>
  </si>
  <si>
    <t>自然生态监测发表论文数量</t>
  </si>
  <si>
    <t>21</t>
  </si>
  <si>
    <t>篇</t>
  </si>
  <si>
    <t>反映站点成果产出情况。工作完成率=（实际完成工作数/计划工作数）*100%</t>
  </si>
  <si>
    <t>自然生态监测数据数据完整率</t>
  </si>
  <si>
    <t>85</t>
  </si>
  <si>
    <t>反映站点监测数据产出情况。工作完成率=（实际完成工作数/计划工作数）*100%</t>
  </si>
  <si>
    <t>自然生态监测数据准确率</t>
  </si>
  <si>
    <t>自然生态主要指标观测率</t>
  </si>
  <si>
    <t>80</t>
  </si>
  <si>
    <t>时效指标</t>
  </si>
  <si>
    <t>监测数据上报及时率</t>
  </si>
  <si>
    <t>自然生态监测科普参观人数</t>
  </si>
  <si>
    <t>125</t>
  </si>
  <si>
    <t>反映站点科普产出情况。工作完成率=（实际完成工作数/计划工作数）*100%</t>
  </si>
  <si>
    <t>积极缴纳2026年本部门工会经费缴费，按规定落实干部职工各项待遇，支持部门正常履职。</t>
  </si>
  <si>
    <t>反映本单位工会经费保障的人数。</t>
  </si>
  <si>
    <t>工会经费年缴费率</t>
  </si>
  <si>
    <t>99</t>
  </si>
  <si>
    <t>反映部门工会经费缴纳情况。</t>
  </si>
  <si>
    <t>反映植被恢复费征管服务对象的满意程度。</t>
  </si>
  <si>
    <t>通过对我省分布的极小种群野生植物开展系统、全面的野外调查、种苗繁育、野外回归和种群重建、保护小区建立和保护宣传，将就地保护和迁地保护相结合，以期弄清云南省分布的极小种群野生植物的种群数量、分布和受威胁情况等，增加野生居群的数量、保护质量和种质资源保存量。具体为云南省极小种群野生植物保护目标物种不少于7个，对保护物种进行针对性抢救保护，通过开展野外监测调查、种群繁育回归、就地迁地保护以及专类园建设等工作，提升我省极小种群植物保护能力。</t>
  </si>
  <si>
    <t>保护物种数</t>
  </si>
  <si>
    <t>7</t>
  </si>
  <si>
    <t>种</t>
  </si>
  <si>
    <t>反映云南省极小种群物种在实施年度的被保护的数量。</t>
  </si>
  <si>
    <t xml:space="preserve">通过对我省分布的极小种群野生植物开展系统、全面的野外调查、种苗繁育、野外回归和种群重建、保护小区建立和保护宣传，将就地保护和迁地保护相结合，以期弄清云南省分布的极小种群野生植物的种群数量、分布和受威胁情况等，增加野生居群的数量、保护质量和种质资源保存量。具体为云南省极小种群野生植物保护目标物种不少于7个，对保护物种进行针对性抢救保护，通过开展野外监测调查、种群繁育回归、就地迁地保护以及专类园建设等工作，提升我省极小种群植物保护能力。 </t>
  </si>
  <si>
    <t>调查目标物种野生种群数量</t>
  </si>
  <si>
    <t>反映极小种群植物物种调查的范围</t>
  </si>
  <si>
    <t>监测调查物种数量</t>
  </si>
  <si>
    <t>反映云南省极小种群物种种质资源收集数量</t>
  </si>
  <si>
    <t>就地保护物种数量</t>
  </si>
  <si>
    <t>200</t>
  </si>
  <si>
    <t>株</t>
  </si>
  <si>
    <t>对7种极小种群物种进行迁地保护。</t>
  </si>
  <si>
    <t>成效调查评价报告</t>
  </si>
  <si>
    <t>云南省““十四五””期间实施保护成效调查评价报告</t>
  </si>
  <si>
    <t>生态效益</t>
  </si>
  <si>
    <t>开展极小种群植物保护宣传</t>
  </si>
  <si>
    <t>人次</t>
  </si>
  <si>
    <t>反映极小种群保护的科普宣传</t>
  </si>
  <si>
    <t>繁育野生植物种数</t>
  </si>
  <si>
    <t>2000</t>
  </si>
  <si>
    <t>反映极小种群植物物种扩繁成效</t>
  </si>
  <si>
    <t>回归恢复种群数量</t>
  </si>
  <si>
    <t>2500</t>
  </si>
  <si>
    <t>反映极小种群植物物种回归成效</t>
  </si>
  <si>
    <t>项目成果总体满意度</t>
  </si>
  <si>
    <t>反映服务对象对项目成果工作整体满意度。
服务对象满意度=（对项目成果整体满意的人数/问卷调查人数）*100%。</t>
  </si>
  <si>
    <t>机动经费旨在解决年度预算执行中不可预见的临时性、零星开支，重点支持如生态修复、防火物资采购等省级林草事权事项，确保生态保护与治理的及时性和有效性。以防火物资采购为例，绩效目标预计为保障采购物资100%完成，验收100%合格，围绕突发性森林火灾等具体任务设定，预警监测覆盖率达85%以上，与《云南省林业草原““十四五””规划》《云南省中央财政林业改革发展资金管理实施办法》等政策文件要求直接衔接。</t>
  </si>
  <si>
    <t>购置计划完成率</t>
  </si>
  <si>
    <t>反映防火物资购置完成情况。
购置计划完成率=（实际购置交付装备数量/计划购置交付装备数量）*100%。</t>
  </si>
  <si>
    <t>机动经费旨在解决年度预算执行中不可预见的临时性、零星开支，重点支持如生态修复、防火物资采购等省级林草事权事项，确保生态保护与治理的及时性和有效性。以防火物资采购为例，绩效目标预计为保障采购物资100%完成，验收100%合格，围绕突发性森林火灾等具体任务设定，预警监测覆盖率达85%以上，与《云南省林业草原“十四五”规划》《云南省中央财政林业改革发展资金管理实施办法》等政策文件要求直接衔接。</t>
  </si>
  <si>
    <t>验收通过率</t>
  </si>
  <si>
    <t>反映购置防火物资质量合格情况。</t>
  </si>
  <si>
    <t>预警监测覆盖率</t>
  </si>
  <si>
    <t>反映重点区域火情监测覆盖情况。</t>
  </si>
  <si>
    <t>防火物资受益对象满意度</t>
  </si>
  <si>
    <t>反映受益对象对购置防火物资的整体满意情况。
使用人员满意度=（对购置设备满意的人数/问卷调查人数）*100%。</t>
  </si>
  <si>
    <t>通过每年森林防火专项经费的投入，按年度计划及时购置防火物资，确保进入高火险期前完成采购入库。省级对县级防火单位森林防火宣传实现覆盖率不低于80%。进一步提升相关地区森林草原防火巡护能力，有效降低火情早期处置响应时间，持续加强森林防火预防和扑救、地方森林消防队伍建设，全面提升森林火灾的综合防控能力，有力地保护森林资源和人民群众的生命财产安全，确保全省森林火灾年均受害率控制在0.9‰以内，草原火灾受害率控制在2‰以内。</t>
  </si>
  <si>
    <t>物资采购任务完成率</t>
  </si>
  <si>
    <t>反映防火物资采购工作的完成情况。
根据《中华人民共和国森林法》《云南省森林防火条例》《云南省森林草原火灾应急预案》相关要求及工作实际需要购置防火物资。</t>
  </si>
  <si>
    <t>飞机飞行时长</t>
  </si>
  <si>
    <t>37320</t>
  </si>
  <si>
    <t>小时</t>
  </si>
  <si>
    <t>反映无人机巡护工作飞行时长的完成情况。
根据布局计划，中型无人机每天保底6小时，151天服务期，合计37320小时</t>
  </si>
  <si>
    <t>布防飞机数量</t>
  </si>
  <si>
    <t>83</t>
  </si>
  <si>
    <t>架</t>
  </si>
  <si>
    <t>反映无人机巡护布防工作的完成情况。
根据国家林草局在我省布机计划，2026年拟在全省相关地区布设83架无人机，用于森林草原火灾的预防。</t>
  </si>
  <si>
    <t>巡护森林面积</t>
  </si>
  <si>
    <t>5265400</t>
  </si>
  <si>
    <t>公顷</t>
  </si>
  <si>
    <t>反映2026年无人机飞行巡护森林工作的完成情况。
2026年无人机拟飞行巡护面积为：国土三调数据，全省森林面积2117.03万公顷，全省草地面积约1526万公顷。</t>
  </si>
  <si>
    <t>地方专业（半专业）队伍建设数</t>
  </si>
  <si>
    <t>1.0</t>
  </si>
  <si>
    <t>支</t>
  </si>
  <si>
    <t>反映各地区防灭火队伍建设情况。</t>
  </si>
  <si>
    <t>物资采购验收合格率</t>
  </si>
  <si>
    <t>反映物资采购验收的合格情况。
全部验收100%合格并能投入正常使用。</t>
  </si>
  <si>
    <t>布机计划完成率</t>
  </si>
  <si>
    <t>反映无人机森林防火巡护的布机情况。
根据各州市森林防火工作需要，省森林防火指挥部安排省应急厅及省林草局在相关地区安排无人机进行森林防火巡护。</t>
  </si>
  <si>
    <t>按时开航率</t>
  </si>
  <si>
    <t>反映无人机巡护工作按时开航情况。
按相关计划，2026年1月1日至5月31日为航护期，反映是否按照《租机合同》按时开航。</t>
  </si>
  <si>
    <t>处置响应时间</t>
  </si>
  <si>
    <t>&lt;=</t>
  </si>
  <si>
    <t>反映通过提升相关地区森林草原防火巡护能力，火情早期处置响应时间的降低情况。</t>
  </si>
  <si>
    <t>森林防火宣传覆盖率</t>
  </si>
  <si>
    <t>反映通过项目的实施，森林防火宣传的覆盖情况
全省129个县学校、林区、景区、公众媒体是否有标语、宣传碑牌、森林防火五彩旗、手机短信提醒等宣传措施</t>
  </si>
  <si>
    <t>森林火灾受害率</t>
  </si>
  <si>
    <t>0.09</t>
  </si>
  <si>
    <t>年森林火灾受害率控制在0.09%以内</t>
  </si>
  <si>
    <t>草原火灾受害率</t>
  </si>
  <si>
    <t>0.2</t>
  </si>
  <si>
    <t>草原火灾受害率控制在‰2以内</t>
  </si>
  <si>
    <t>主要体现州市林草防火部门对省林草局森林防火工作满意度</t>
  </si>
  <si>
    <t>公用经费保障率</t>
  </si>
  <si>
    <t>公务用车运行维护费控制数</t>
  </si>
  <si>
    <t>8000</t>
  </si>
  <si>
    <t>元</t>
  </si>
  <si>
    <t>反映部门公务用车运行维护费使用情况。</t>
  </si>
  <si>
    <t>群众满意度</t>
  </si>
  <si>
    <t>反映接受征管服务对象、群众和相关部门满意度情况。</t>
  </si>
  <si>
    <t>8名选调生发放一次性生活补贴每人3万元，共24万元；2名选调生发放租房补贴每人1万元，共2万元。</t>
  </si>
  <si>
    <t>选调生一次性生活补贴</t>
  </si>
  <si>
    <t>公务员：反映选调生一次性生活补贴发放情况。</t>
  </si>
  <si>
    <t>选调生租房补贴</t>
  </si>
  <si>
    <t>公务员：反映选调生租房补贴</t>
  </si>
  <si>
    <t>任务完成率</t>
  </si>
  <si>
    <t>公务员：反映对照实施方案时间表，看报名、宣讲、笔试、面试等工作任务是否如期完成，反映工作任务完成时效性情况。</t>
  </si>
  <si>
    <t>预算执行率</t>
  </si>
  <si>
    <t>公务员：反映预算执行进度情况。</t>
  </si>
  <si>
    <t>任务完成及时性</t>
  </si>
  <si>
    <t>按时完成</t>
  </si>
  <si>
    <t>定性指标</t>
  </si>
  <si>
    <t>规划办：反映工作任务完成情况。</t>
  </si>
  <si>
    <t>办理公务员录用手续准确率</t>
  </si>
  <si>
    <t>公务员：办理录用手续准确率达100%。</t>
  </si>
  <si>
    <t>公务员招录有效性</t>
  </si>
  <si>
    <t>人岗匹配</t>
  </si>
  <si>
    <t>公务员：反映公务员招录有效性。</t>
  </si>
  <si>
    <t>补贴发放满意度</t>
  </si>
  <si>
    <t>规划办：反映满意度调查率情况。</t>
  </si>
  <si>
    <t>2026年完成208台电脑采购目标，1套数据库，3台服务器，3套服务器操作系统。</t>
  </si>
  <si>
    <t>购置设备及软件数量</t>
  </si>
  <si>
    <t>215</t>
  </si>
  <si>
    <t>台（套）</t>
  </si>
  <si>
    <t>反映购置数量完成情况。</t>
  </si>
  <si>
    <t>购置设备利用率</t>
  </si>
  <si>
    <t>反映设备利用情况。
设备利用率=（投入使用设备数/购置设备总数）*100%。</t>
  </si>
  <si>
    <t>可持续影响</t>
  </si>
  <si>
    <t>设备使用年限</t>
  </si>
  <si>
    <t>年</t>
  </si>
  <si>
    <t>反映新投入设备使用年限情况。</t>
  </si>
  <si>
    <t>使用人员满意度</t>
  </si>
  <si>
    <t>反映服务对象对购置设备的整体满意情况。
使用人员满意度=（对购置设备满意的人数/问卷调查人数）*100%。</t>
  </si>
  <si>
    <t xml:space="preserve">一、补助上年度认定的野生食用菌保育（促繁）三类基地3个。
二、补助上年度认定的高原特色栽培食用菌三类基地4个。
三、补助发布实施的国家标准7项、行业标准3项、地方标准2项、团体标准6项。
四、补助省级通过审定食用菌新品种24个。
五、开展食用菌功能食品原料及功能因子开发与利用全产业链科研项目。
六、全省食用菌产值增长5%。
</t>
  </si>
  <si>
    <t>上年度认定的野生菌三类基地</t>
  </si>
  <si>
    <t>2025年认定的野生食用菌保育（促繁）三类基地3个，并通过2025年度审评及公示，每个补助10万元，共计补助30万元。</t>
  </si>
  <si>
    <t>上年度认定的栽培菌三类基地</t>
  </si>
  <si>
    <t>2025年认定的高原特色栽培食用菌三类基地4个，并通过2025年度审评及公示，每个补助30万元，共计补助120万元。</t>
  </si>
  <si>
    <t>上年度发布实施的地方标准</t>
  </si>
  <si>
    <t>2025年发布实施的地方标准2项，并通过2025年度审评及公示，2026年下达补助资金项目。</t>
  </si>
  <si>
    <t>上年度发布实施的团体标准</t>
  </si>
  <si>
    <t>项</t>
  </si>
  <si>
    <t>2025年发布实施的团体标准5项，并通过2025年度审评及公示，每个补助5万元。2026年下达补助资金项目</t>
  </si>
  <si>
    <t>上年度发布实施国家标准</t>
  </si>
  <si>
    <t>支持食用菌标准化战略，发布实施国家标准7项，每项补助30万元</t>
  </si>
  <si>
    <t>上年度发布实施行业标准</t>
  </si>
  <si>
    <t>支持食用菌标准化战略，发布实施行业标准3项，每项补助15万元</t>
  </si>
  <si>
    <t>食用菌新品种选育、示范推广</t>
  </si>
  <si>
    <t>24</t>
  </si>
  <si>
    <t>支持食用菌新品种选育、示范推广，对经选育成功且能推广的新品种，经省级审定通过的新品种24个，每个新品种补助10万元</t>
  </si>
  <si>
    <t>产业链科技支撑科研项目</t>
  </si>
  <si>
    <t>开展食用菌功能食品原料及功能因子的开发与利用研发，实施食用菌功能食品原料及功能因子开发与利用科研项目</t>
  </si>
  <si>
    <t>补助事项公示度</t>
  </si>
  <si>
    <t>反映补助事项在特定办事大厅、官网、媒体或其他渠道按规定进行公示的情况。
补助事项公示度=按规定公布事项/按规定应公布事项*100%</t>
  </si>
  <si>
    <t>经济效益</t>
  </si>
  <si>
    <t>全省食用菌总产值增长</t>
  </si>
  <si>
    <t>通过食用菌产业发展专项资金支持政策的实施，推动全省食用菌总产量、总产值稳定增长5%以上</t>
  </si>
  <si>
    <t>反映获补助受益对象的满意程度。</t>
  </si>
  <si>
    <t>一是多措并举，强化案件查件整改。对森林督查涉林案件查处整改进展进行实地督导，及时查处违法占地林地面积；二是扎实开展国家局委托使用林地监督。严格执行全过程监督，审核上传相关报件材料，及时掌握项目使用林地行政许可检查，同时，加强林业法律法规宣传，促进业主依法使用林地、政府依法行政。三是深化专员办和云南省林草局的合作机制，确保督查计划任务完成，政策落实到位，以监督合力全面保护好云南林草湿资源。</t>
  </si>
  <si>
    <t>督查计划任务完成率</t>
  </si>
  <si>
    <t>反映林草资源督查工作的执行情况。
督查任务完成率=实际完成督查任务数/计划完成督查任务数*100%</t>
  </si>
  <si>
    <t>林业法律法规宣传任务完成率</t>
  </si>
  <si>
    <t>反映林业法律法规宣传工作的执行情况。
宣传任务完成率=实际完成宣传次数/计划完成宣传次数*100%</t>
  </si>
  <si>
    <t>督查任务及时完成率</t>
  </si>
  <si>
    <t>反映是否按时完成林草资源督查核查任务。
检查任务及时完成率=及时完成督查任务数/完成督查任务数*100%</t>
  </si>
  <si>
    <t>检查结果公开率</t>
  </si>
  <si>
    <t xml:space="preserve">反映相关林草资源检查核查结果应公开尽公开。
</t>
  </si>
  <si>
    <t>检查（核查）人员被投诉次数</t>
  </si>
  <si>
    <t>反映检查（核查）人员被投诉情况</t>
  </si>
  <si>
    <t>问题整改落实率</t>
  </si>
  <si>
    <t>反映检查督查林草资源保护发现问题的整改落实情况。
问题整改落实率=（实际整改问题数/现场检查发现问题数）*100%</t>
  </si>
  <si>
    <t>一是提升林草系统人员专业能力。组织开展各类业务培训不少于16次，覆盖全省16个州市及重点县区林草管理人员、行政执法人员等，培训内容包括野生动植物保护、湿地管理、生态修复、自然保护地管理、林草行政执法、统计及财务等计参训总人次不少于3000人次，有效提升全省林草队伍专业素养和履职能力。二是加强生态资源保护与宣传影响力。围绕“世界野生动植物日”“世界湿地日”“植树节”“防治荒漠化与干旱日”等重要节点，开展主题宣传活动不少于4次，公众覆盖人数不低于300万人次；加强对云南省林草产业的招商推介和宣传，省内外组织高原特色森林生态产品招商推介活动2次。三是强化自然保护地与遗产管理效能。重点开展三江并流世界自然遗产保护管理工作，按计划落实相关任务。</t>
  </si>
  <si>
    <t>业务培训人数</t>
  </si>
  <si>
    <t>3000</t>
  </si>
  <si>
    <t>反映预算部门（单位）组织开展各类培训的人数情况。</t>
  </si>
  <si>
    <t>参展企业数量</t>
  </si>
  <si>
    <t>15</t>
  </si>
  <si>
    <t>家</t>
  </si>
  <si>
    <t>反映组织企业参展数量情况</t>
  </si>
  <si>
    <t>主题宣传、招商活动次数</t>
  </si>
  <si>
    <t>反映全局开展宣传、招商活动的情况。</t>
  </si>
  <si>
    <t>成果报告评审通过率</t>
  </si>
  <si>
    <t>反映委托服务形成的成果报告评审通过情况。成果报告评审通过率=成果通过数量/成果数量×100%。</t>
  </si>
  <si>
    <t>年度考核任务完成率</t>
  </si>
  <si>
    <t>反映重点任务及职能工作成效年度考核任务完成情况
重点任务及职能工作成效年度考核任务完成率=实际开展的年度考核职能工作及重点任务数/应开展的重点任务及职能工作成效年度考核任务数*100%</t>
  </si>
  <si>
    <t>培训合格率</t>
  </si>
  <si>
    <t>反映预算部门（单位）组织开展各类培训合格情况。</t>
  </si>
  <si>
    <t>宣传活动公众覆盖人数</t>
  </si>
  <si>
    <t>3000000</t>
  </si>
  <si>
    <t>反映各类科普宣教活动开展覆盖的人群情况。</t>
  </si>
  <si>
    <t>重大舆情有效处置率</t>
  </si>
  <si>
    <t xml:space="preserve">反映重大舆情有效处置情况。重大舆情有效处置率=重大舆情有效处置数量/重大舆情监测数量。
</t>
  </si>
  <si>
    <t>反映服务对象对林草生态保护修复工作整体满意度。</t>
  </si>
  <si>
    <t>通过《2026年纳板河流域国家级自然保护区森林管护及防火专项资金》项目的实施，聘用62人的护林人员和50人的扑火队员，对他们开展业务能力培训，并购置护林装备及防灭火装备，组建一支强有力的森林管护队伍。通过森林防火和生态保护等宣传品制作、发放、进村入寨宣传，使保护区内受到宣传的村寨及学校数量达到30个以上，2026年森林火灾发生率为0。妥善处理保护与发展的关系，持续提升保护区森林管护能力。保障保障62名护林员的劳务报酬、年度总巡护里程达9万公里以上、保障8个管护设施的维护运行、保障2艘船只的运行和维护、保障2辆公务用车的正常运行修缮和维护、保障巡护摩托和消防水车及扑火机具维护保养等。</t>
  </si>
  <si>
    <t>管护设施维修维护个数</t>
  </si>
  <si>
    <t>反映保护区管护设施是否得到良好维护。</t>
  </si>
  <si>
    <t>护林员聘用人数</t>
  </si>
  <si>
    <t>62</t>
  </si>
  <si>
    <t>反映护林员配备是否合理。</t>
  </si>
  <si>
    <t>年巡护里程</t>
  </si>
  <si>
    <t>90000</t>
  </si>
  <si>
    <t>公里</t>
  </si>
  <si>
    <t>衡量巡护人员在规定时间内完成的巡护里程是否达到预定目标。</t>
  </si>
  <si>
    <t>项目验收合格率</t>
  </si>
  <si>
    <t>反映项目购置装备及管护设施修缮情况。</t>
  </si>
  <si>
    <t>任务完成及时率</t>
  </si>
  <si>
    <t>反映项目完成进度。</t>
  </si>
  <si>
    <t>宣传村寨及学校数量</t>
  </si>
  <si>
    <t>30</t>
  </si>
  <si>
    <t>反映社区村民受宣传教育情况。</t>
  </si>
  <si>
    <t>森林火灾发生次数</t>
  </si>
  <si>
    <t>反映森林防火工作完成情况。</t>
  </si>
  <si>
    <t>保护区森林管护能力可持续提升</t>
  </si>
  <si>
    <t>反映资源保护、保护区管理、森林防火和宣传教育等综合能力可持续性提升情况。</t>
  </si>
  <si>
    <t>通过制作各类宣传品到区内开展宣传教育活动，确保覆盖到区内至少20个村寨；保障管理局基础设施零星维修保障、差旅保障、信息网络运行维护、巡护船只保障等工作；组织区内群众至少60人以上开展生物多样性培训，促进区内生态环境和自然资源得到可持续，区内无森林火灾发生，当地社区经济得到持续发展。在项目完结后完成提交至少2份监测报告。</t>
  </si>
  <si>
    <t>编制印制《纳板河》通讯</t>
  </si>
  <si>
    <t>600</t>
  </si>
  <si>
    <t>反映年度编制印制《纳板河》通讯录数量</t>
  </si>
  <si>
    <t>区内群众参与培训人数</t>
  </si>
  <si>
    <t>60</t>
  </si>
  <si>
    <t>设施维护验收合格率</t>
  </si>
  <si>
    <t>反映采购质量情况。合格率=实际质量合格完成量/目标量*100%</t>
  </si>
  <si>
    <t>保护宣传涵盖村小组数量</t>
  </si>
  <si>
    <t>20</t>
  </si>
  <si>
    <t>版纳鱼螈监测报告、易地保护报告</t>
  </si>
  <si>
    <t>监测报告</t>
  </si>
  <si>
    <t>反应项目完结后出具报告份数</t>
  </si>
  <si>
    <t>2026年度聘用1名</t>
  </si>
  <si>
    <t>完成聘用银龄工程师人数指标</t>
  </si>
  <si>
    <t>2026年度完成聘用银龄工程师人数</t>
  </si>
  <si>
    <t>单位相关技术人员能力提升</t>
  </si>
  <si>
    <t>70</t>
  </si>
  <si>
    <t>根据服务协议内容安排</t>
  </si>
  <si>
    <t>聘用单位满意度</t>
  </si>
  <si>
    <t>年度末聘用单位对聘用人员服务满意度</t>
  </si>
  <si>
    <t>成本指标</t>
  </si>
  <si>
    <t>经济成本指标</t>
  </si>
  <si>
    <t>项目成本支出</t>
  </si>
  <si>
    <t>50000</t>
  </si>
  <si>
    <t>本次项目完结后使用资金成本</t>
  </si>
  <si>
    <t>通过本项目的实施，购置1台数字对讲机、18台背负式中继台，用以提升森林防火和资源管护工作的通信可靠性、应急响应速度和资源管理精细化水平，保障保护区森林防火专业队伍设备保障，进一步完善保护区森林防火体系。制作或者采购一些宣传用品开展森林防火宣传教育，增强社区群众森林防火意识，提高保护区对森林火灾防范及扑救的能力和水平。确保购置的通讯装备及宣传用品的合格率达100%，对保护区内群众的宣传教育率达90%以上，保护区森林管护能力可持续提升率达90%以上.</t>
  </si>
  <si>
    <t>采购防火用数字对讲机及中继台</t>
  </si>
  <si>
    <t>19</t>
  </si>
  <si>
    <t>台/套</t>
  </si>
  <si>
    <t>反应年度防火通讯装备购置数量。</t>
  </si>
  <si>
    <t>购置通讯装备合格率</t>
  </si>
  <si>
    <t>反映年度通讯装备质量完成情况。合格率=实际质量合格完成量/目标量*100%</t>
  </si>
  <si>
    <t>购置宣传用品合格率</t>
  </si>
  <si>
    <t>反映年度宣传用品完成情况。合格率=实际质量合格完成量/目标量*100%</t>
  </si>
  <si>
    <t>对保护区内群众宣传教育率</t>
  </si>
  <si>
    <t>反映社区村民受宣传教育情况。区内群众宣传教育率=实际宣传教育量/目标量*100%。</t>
  </si>
  <si>
    <t>保护区森林管护能力可持续提升率</t>
  </si>
  <si>
    <t>反映资源保护、保护区管理、森林防火和宣传教育等综合能力可持续性提升情况。按完成率评分。</t>
  </si>
  <si>
    <t>贯彻落实《国办意见》和《省办实施意见》，部署全省林业和草原有害生物防治工作，做好本部门林业和草原行业管理事务。具体有开展林业和草原有害生物的监测预报、防治、检疫检查、行政执法等工作，开展对全省森防人员监测、防治、检疫、执法法律法规和技能业务培训，使业务技能培训参训率达预计参训人员90%以上，新任检疫员培训合格率达90%以上。有序推进外来入侵物种防控工作，与滇黔贵藏川青开展林业有害生物联防联控，建立健全联防联控长效机制。加大对松材线虫病、黄脊竹蝗、红火蚁、小蠹虫、薇甘菊、白蛾蜡蝉等林业有害生物防治除治工作的调研、指导，开展草原有害生物的普查、调查工作任务等，开展秋季松材线虫病普查，开展各类监测、测报、防治报表统计，开展林业有害生物标本维护及其它事务。通过项目的实施，有力的保障林业有害生物防治部门行政管理事务的正常、有序、有力的开展，加强队伍建设，增加林检人员责任意识，提升业务水平。</t>
  </si>
  <si>
    <t>培训参加率</t>
  </si>
  <si>
    <t>反映预算部门（单位）组织开展各类培训实际参加人占年度计划的完成情况。</t>
  </si>
  <si>
    <t>林草有害生物防治调研指导完成率</t>
  </si>
  <si>
    <t>开展全省林业和草原有害生物防治目标责任综合检查，监测、防治、检疫、执法、宣传等工作调研指导完成年度计划情况。（含对松材线虫和沙漠蝗、黄脊竹蝗等监测、防治工作的调研指导。）</t>
  </si>
  <si>
    <t>培训人员合格率</t>
  </si>
  <si>
    <t>反映预算部门（单位）组织开展检疫员培训的质量。
培训人员合格率=（合格的学员数量/培训总学员数量）*100%。</t>
  </si>
  <si>
    <t>参训人员业务水平</t>
  </si>
  <si>
    <t>明显提高</t>
  </si>
  <si>
    <t>森林植物检疫员依据《森林法》、《植物检疫条例》规定，依法开展产地检疫、调运检疫和检疫执法，有交防止危险性病虫害因人为活动传播蔓延，保障林业生产安全。</t>
  </si>
  <si>
    <t>培训对象满意度</t>
  </si>
  <si>
    <t>培训对象满意度不低于90%以上</t>
  </si>
  <si>
    <t>1.人才培养。指导单位1-2名青年专业技术人员成长；开展省级培训、经验交流等1-2期，培训学员不少于50人。
2.咨询服务。为单位组织实施的林草科技推广项目提供技术指导、服务；提交林草科技推广咨询建议1份。
3.技术攻关与创新。带领单位专业技术人员开展林菌、林药、林菜等培育与利用研究，并取得实效。
4.参与林草科技推广推广项目的管理与实施。实际参与项目实施或指导5次。
5.完成单位交办的各项任务。</t>
  </si>
  <si>
    <t>参与组织开展培训期数</t>
  </si>
  <si>
    <t>期</t>
  </si>
  <si>
    <t>反映预算部门（单位）组织开展各类培训的期数。</t>
  </si>
  <si>
    <t>提交林草科技推广咨询建议</t>
  </si>
  <si>
    <t>反映提交林草科技推广咨询建议的情况。</t>
  </si>
  <si>
    <t>参与项目实施或指导</t>
  </si>
  <si>
    <t>反映参与项目实施或指导次数。</t>
  </si>
  <si>
    <t>培训参加人次</t>
  </si>
  <si>
    <t>50</t>
  </si>
  <si>
    <t>反映组织开展各类培训的人次。</t>
  </si>
  <si>
    <t>人才培养数</t>
  </si>
  <si>
    <t>反映科技培训开展情况，提高受益人群的科技素质。</t>
  </si>
  <si>
    <t>林草科技技能提升培训专项经费:组织全省林草主推实用技术、典型示范基地的遴选等工作，编印发放林草实用技术手册10部10万册以上，发放到全省各地使用。坚持需求、务实导向，围绕发布的主推实用技术，编印发放《云南林草实用技术（二）》1000册，旨在系统梳理林草科技推广领域成熟可靠、操作性强的实用技术，为基层林草工作者、新型经营主体及广大林农提供技术指导，助力政策落地与产业升级。
开展云南省重点产业实用技术培训8期培训1000人次以上，培训内容主要涉及：核桃、澳洲坚果、花椒等云南省重点产业提质增效、加工销售等关键技术培训；林下中药材、林下森林蔬菜、林菌等林下经济种植、加工、销售、可持续经营培训；坚持问题导向和需求导向，为企业、种植大户、林草专业合作组织等开展订单式技术培训及服务。注重全产业链效益提升和全省林草科技普及，切实发挥科技在林草资源培育、保护、利用等各环节的支撑、引领作用。
严格按照《云南省林草科技推广示范项目验收方案》要求，开展2026年度全省到期林草科技推广项目的验收，项目验收合格率达90%以上，并全省通报验收结果，促进项目实施质量的提升。配合完成全省坚果初加工机械一体化示范项目的指导、服务和验收工作，持续推动林草重点产业优化升级；组织开展林草科技成果和项目入库、项目立项、项目实施方案及合同等评审及审查工作，与承担单位签订项目合同。适时组织专家开展中期检查、评估和期末验收等工作。
确保2026年林草科技“三下乡”和定点帮扶工作取得实效，根据维摩乡林草产业发展和乡村振兴需要，推广应用新技术、新工具，计划为400家农户（特别是脱贫户、监测户）购买肥料、工具等；紧密结合当地林草产业发展和乡村振兴技术需要，组织专家到田间地头开展核桃、油茶、油桃等经济林果的丰产管理、病虫害防控技术及林下牧草、中药材种植实用技术培训，分别在普底、斗果、长岭街3个村委会举办林草实用技术培训，培训种植户150人。
推广工作经费:开展林业科技推广项目的申报工作，对上报的推广项目根据项目选题、组织管理、推广成果、地点选择、技术经济指标、申报文件要求、申报书格式要求、进度安排、项目负责人情况、资金使用计划等邀请专家进行审查、打分，切实提高全省林草科技推广项目入库的数量和质量。以林草产业发展的成熟实用技术为主，严格按照遴选标准要求，遴选出技术成熟实用、可操作性强、效果明显、适宜省内推广应用主推实用技术。</t>
  </si>
  <si>
    <t>开展云南省重点产业实用技术培训</t>
  </si>
  <si>
    <t>开展云南省重点产业实用技术培训8期，每期2.5天，每期预计146人次。</t>
  </si>
  <si>
    <t>印刷技术手册</t>
  </si>
  <si>
    <t>印刷技术手册10个，每个10000册</t>
  </si>
  <si>
    <t>重点产业技术指导服务次数</t>
  </si>
  <si>
    <t>反映技术指导服务完成情况</t>
  </si>
  <si>
    <t>反映科技推广项目完成质量。
项目验收合格率=（项目培训实际完成值/项目培训预计完成值）*100%</t>
  </si>
  <si>
    <t>1000</t>
  </si>
  <si>
    <t>项目推广总体满意度</t>
  </si>
  <si>
    <t>反映服务对象对科技推广工作整体满意度。
服务对象满意度=（对科研推广效果整体满意的人数/问卷调查人数）*100%。</t>
  </si>
  <si>
    <t>继续开展研发与开发工程及辅助工程中的供水、生产道路、信息系统等建设内容；对现有种质资源进行抚育管护；采购种质资源收集、病虫害防治及科研实验专用设备。</t>
  </si>
  <si>
    <t>改扩建种质资源保护区</t>
  </si>
  <si>
    <t>342</t>
  </si>
  <si>
    <t>亩</t>
  </si>
  <si>
    <t>由建设单位严格按基本建设程序管理，实行项目审批制、招投标制、合同制、监督制、法人负责制及项目竣工验收制，确保项目建设质量和成效。</t>
  </si>
  <si>
    <t>种质资源异地保存库</t>
  </si>
  <si>
    <t>2199.9</t>
  </si>
  <si>
    <t xml:space="preserve">由建设单位严格按基本建设程序管理，实行项目审批制、招投标制、合同制、监督制、法人负责制及项目竣工验收制，确保项目建设质量和成效。
</t>
  </si>
  <si>
    <t>建设项目验收合格率</t>
  </si>
  <si>
    <t>形成林木种质资源收集保存体系</t>
  </si>
  <si>
    <t>推动体系形成</t>
  </si>
  <si>
    <t>配备先进的种质资源收集保存及科研设备，引进国内外保存技术，推动形成林木种质资源收集保存体系。</t>
  </si>
  <si>
    <t>提升林草种质资源保存能力</t>
  </si>
  <si>
    <t>能力提升</t>
  </si>
  <si>
    <t>种质调查收集设备、扩繁与保护工程、研究与开发工程和辅助工程，提升林草种质资源保存能力。</t>
  </si>
  <si>
    <t>资源库使用者满意度</t>
  </si>
  <si>
    <t>服务对象满意</t>
  </si>
  <si>
    <t>购买符合标准规格、质量可靠且优先配置新能源车型，实现公务出行效率提升、发挥绿色出行示范作用，降低单位运行成本、绿色低碳示范的综合目标。</t>
  </si>
  <si>
    <t>新能源车辆采购完成率</t>
  </si>
  <si>
    <t>完成新能源车辆采购1辆</t>
  </si>
  <si>
    <t>单位公务出行能耗降低率</t>
  </si>
  <si>
    <t>单位公务出行能耗降低大于等于30</t>
  </si>
  <si>
    <t>车辆使用者满意度</t>
  </si>
  <si>
    <t>车辆使用者满意度大于等于90%</t>
  </si>
  <si>
    <t>采购费用控制数</t>
  </si>
  <si>
    <t>27.3</t>
  </si>
  <si>
    <t>万元</t>
  </si>
  <si>
    <t>采购费用控制数小于等于27.3</t>
  </si>
  <si>
    <t>开展咨询服务、技术攻关与创新指导，指导选育林木良种2个，制定选优标准1项，解决技术难题1个</t>
  </si>
  <si>
    <t>指导选育林木良种</t>
  </si>
  <si>
    <t>指导选育林木良种2个</t>
  </si>
  <si>
    <t>解决技术难题</t>
  </si>
  <si>
    <t>解决技术难题1个</t>
  </si>
  <si>
    <t>制定选优标准</t>
  </si>
  <si>
    <t>制定选优标准1项</t>
  </si>
  <si>
    <t>按时完成选优标准</t>
  </si>
  <si>
    <t>带动就业</t>
  </si>
  <si>
    <t>带动就业人数20人次</t>
  </si>
  <si>
    <t>用人单位满意度</t>
  </si>
  <si>
    <t>用人单位满意度≥90%</t>
  </si>
  <si>
    <t>种苗是林草业建设与发展的战略资源和基础保障，是关系到林草业高质量发展的根本性问题，在实现林草业高质量发展、生态文明建设和绿美云南行动中具有举足轻重的地位和不可替代的作用。加快构建林草种质资源保存利用、良种选育推广、种苗生产供应、种苗行政执法、种苗社会化服务等保障体系，是绿美云南行动对种苗工作的最基本要求，也是种苗发展的目标和方向。近年来，在各级党委、人民政府的高度重视下，我省种苗事业取得了长足发展，为实施大规模国土绿化美化行动和林草产业发展提供了有力保障。但是，全省种质资源家底不清、种苗发展不平衡不充分、总量供给过剩和结构性供给不足、自主创新能力不强、工作基础薄弱等问题依然十分突出，这些问题归根结底就是种苗保障体系建设的问题，若解决不好，将成为制约我省城乡绿化美化行动效果和林草业高质量发展的突出瓶颈。围绕绿美云南行动目标，以有效保障全省国土全域绿化种苗供应为中心，建立绿美云南省级林草种苗保障体系。
2026年主要绩效目标为：1．林草种质资源普查。组织开展16个州市林草种质资源普查质量核查和技术指导，完成16个州市普查数据汇总；，编制全省林草种质资源普查报告。
2．林木品种审定。组织开展林木品种审定，年通过审（认）定林木良种不少于30个。
3．林草标准审查。构建适合云南林草产业发展需要的林草标准化体系和林草标准工作机制，组织开展林草地方标准技术审查，年审查标准不少于10个，举办林草标准化技术培训，宣传贯彻新颁布实施的林草标准。
4．种苗质量抽查检验。构建新型云南林草种苗质量监管体系，抽检全省16个州市林木种苗不低于40个批次，林草种子样品不低于20个批次。
5．林业知识产权保护。举办植物新品种保护培训1期，培训人数不少于60人次，开展知识产权保护宣传和摸底调查1次。
6.园艺植物新品种注册登记。开展注册登记工作，年注册登记品种不少于20个，起草印发公告和制发注册登记证书。
7.全省林草种苗生产基地技术指导和服务。开展林草种苗生产基地技术指导和服务不少于3次。</t>
  </si>
  <si>
    <t>审（认）定和注册登记品种</t>
  </si>
  <si>
    <t>2026年完成20个品种审定，10个注册登记园艺植物新品种。</t>
  </si>
  <si>
    <t>完成能力提升人数</t>
  </si>
  <si>
    <t>135</t>
  </si>
  <si>
    <t>完成135人的能力提升任务，其中新品种保护60人，林业标准化75人。</t>
  </si>
  <si>
    <t>完成林木种苗标准审查和抽检量</t>
  </si>
  <si>
    <t>批次</t>
  </si>
  <si>
    <t>10个标准，30个种苗批</t>
  </si>
  <si>
    <t>林草种苗生产基地技术指导和服务</t>
  </si>
  <si>
    <t>完成全省林草种苗生产基地技术指导和服务不少于3次。</t>
  </si>
  <si>
    <t>档案完整率</t>
  </si>
  <si>
    <t>完成90%档案资料收集及整理。</t>
  </si>
  <si>
    <t>品种转化应用数量</t>
  </si>
  <si>
    <t>通过品种授权或注册登记单位提供证明材料。</t>
  </si>
  <si>
    <t>项目服务对象满意度达到90%以上。</t>
  </si>
  <si>
    <t>采购森林消防巡护车辆2辆，确保所辖林区森林资源安全，林区不发生森林火灾，守护昆明北郊生态安全。</t>
  </si>
  <si>
    <t>购置森林消防巡护车辆</t>
  </si>
  <si>
    <t>反映2026年我单位为顺利开展森林防火工作新配置消防巡护车数量。</t>
  </si>
  <si>
    <t>购置车辆利用率</t>
  </si>
  <si>
    <t>反映购置森林防火巡护车辆投入防火工作的使用情况。
设备利用率=（新购置车辆出勤次数/特种专业技术用车出勤次数）*100%。</t>
  </si>
  <si>
    <t>车辆购置验收合格率</t>
  </si>
  <si>
    <t>反映购置车辆验收情况。</t>
  </si>
  <si>
    <t>森林防火能力改善</t>
  </si>
  <si>
    <t>显著改善</t>
  </si>
  <si>
    <t>反映购置消防巡护车辆对森林防火能力得到改善的影响程度。</t>
  </si>
  <si>
    <t>防火队员装备配置满意度</t>
  </si>
  <si>
    <t>调查防火队员及相关工作人员对新采购消防巡护车辆的满意度。
满意度=（调查人群中满意人数/问卷调查人数）*100%</t>
  </si>
  <si>
    <t>购置车辆单价</t>
  </si>
  <si>
    <t>275000</t>
  </si>
  <si>
    <t>反映采购消防巡护车辆单价严格控制在275000元内。(该标准为事先市场询价后在保证功能齐全的前提下所询得车辆最低价）</t>
  </si>
  <si>
    <t>1、完成林区内部分防火通道维修，清理部分林区防火隔离带上可燃物。2、储备应急处置必要食品、药品、矿泉水等物资，对消防摩托、水泵、扑灭火机具和设备维护维修。3、对周边居民企业开展森林防火和安全宣传。4、对物资储备仓库消防基础设施进行维护，确保仓库安全生产。5、加强物资库园区安保力量，提高效能管理。6、及时完成上级调拨任务</t>
  </si>
  <si>
    <t>完成防火通道维修维护</t>
  </si>
  <si>
    <t>32</t>
  </si>
  <si>
    <t>千米</t>
  </si>
  <si>
    <t>反应防火通道维修维护公里数。</t>
  </si>
  <si>
    <t>完成防火隔离带铲除</t>
  </si>
  <si>
    <t>反应防火隔离带铲除公里数。</t>
  </si>
  <si>
    <t>森林防火安全宣传次数</t>
  </si>
  <si>
    <t>反应防火期内对周边居民及企业进行森林防火安全宣传的次数。</t>
  </si>
  <si>
    <t>物资库安全检查次数</t>
  </si>
  <si>
    <t>12</t>
  </si>
  <si>
    <t>反映对物资储备库房安全状况检查核查的次数情况</t>
  </si>
  <si>
    <t>防火通道维修工程验收合格率</t>
  </si>
  <si>
    <t>反应防火通道维修工程验收合格率。</t>
  </si>
  <si>
    <t>应急储备物资受损率</t>
  </si>
  <si>
    <t>反映储备物资受损数量占总储存物资数量的比例。</t>
  </si>
  <si>
    <t>应急物资调拨及时率</t>
  </si>
  <si>
    <t>反映及时调拨物资次数占总调拨次数的比例。</t>
  </si>
  <si>
    <t>反映森林防火能力得到改善情况。</t>
  </si>
  <si>
    <t>反映接受物资调拨单位满意度。</t>
  </si>
  <si>
    <t>引进一名林草领域专家，完成林下中药材技术指导、良种选育及完成编印技术手册1份。</t>
  </si>
  <si>
    <t>引进林草领域专家数量</t>
  </si>
  <si>
    <t>01</t>
  </si>
  <si>
    <t>反映实施年度内引进林草领域专家人数</t>
  </si>
  <si>
    <t>优质苗培育种类</t>
  </si>
  <si>
    <t>反映人才引进期间优质秒培育的种类数</t>
  </si>
  <si>
    <t>编制技术手册</t>
  </si>
  <si>
    <t>本</t>
  </si>
  <si>
    <t>反映引进人才期间编制具有指导意义的技术手册</t>
  </si>
  <si>
    <t>技术指导服务期限</t>
  </si>
  <si>
    <t>月</t>
  </si>
  <si>
    <t>反映引进人才到我单位进行技术指导等工作的服务期限</t>
  </si>
  <si>
    <t>人才补助及时发放率</t>
  </si>
  <si>
    <t>反映引进人才依据服务协议完成相应工作后我单位发放补助的及时率</t>
  </si>
  <si>
    <t>林草科技（或技术）创新</t>
  </si>
  <si>
    <t>显著创新</t>
  </si>
  <si>
    <t>反映引进人才到我单位开展工作对林草产业发展创新所提供的贡献</t>
  </si>
  <si>
    <t>引进对象满意度</t>
  </si>
  <si>
    <t>反映引进人才到我单位服务期间满意度</t>
  </si>
  <si>
    <t>结合《云南省““十四五””林业和草原保护发展规划》重点任务及省林草局2026年度重点工作，加强森林资源监督管理和建设项目使用林地草地事前事中事后监管。一是及时对国家和省级审核（审批）重点建设项目使用林地草地的进行现地核查，全力做好各类建设项目林草要素保障工作，确保重点建设项目核查任务及时完成率达90%，年度建设项目使用林地现地核查和材料复核数量不低于200件，为重大建设项目落地提供服务不少于200次，有效保障全省重点建设、基础设施、民生项目等经济建设项目顺利实施。二是对国家和省级审核（审批）重点建设项目使用林地草地现地核查实现全覆盖，对林勘报告严格按照技术规范审查把关，规范项目业主合法合规使用林地。加强全省森林和草原资源的监测预警，对已审批建设项目使用林地情况进行检查2次，对各类信访、举报、网络舆情、环保督察等案件线索进行实地核实，全力确保森林草原资源安全。</t>
  </si>
  <si>
    <t>建设项目使用林草地现地核查数量</t>
  </si>
  <si>
    <t>反映核查项目数量情况。</t>
  </si>
  <si>
    <t>结合《云南省“十四五”林业和草原保护发展规划》重点任务及省林草局2026年度重点工作，加强森林资源监督管理和建设项目使用林地草地事前事中事后监管。一是及时对国家和省级审核（审批）重点建设项目使用林地草地的进行现地核查，全力做好各类建设项目林草要素保障工作，确保重点建设项目核查任务及时完成率达90%，年度建设项目使用林地现地核查和材料复核数量不低于200件，为重大建设项目落地提供服务不少于200次，有效保障全省重点建设、基础设施、民生项目等经济建设项目顺利实施。二是对国家和省级审核（审批）重点建设项目使用林地草地现地核查实现全覆盖，对林勘报告严格按照技术规范审查把关，规范项目业主合法合规使用林地。加强全省森林和草原资源的监测预警，对已审批建设项目使用林地情况进行检查2次，对各类信访、举报、网络舆情、环保督察等案件线索进行实地核实，全力确保森林草原资源安全。</t>
  </si>
  <si>
    <t>建设项目使用林地现地核查正确率</t>
  </si>
  <si>
    <t>98</t>
  </si>
  <si>
    <t>建设项目使用林地现地核查存在误差情况。</t>
  </si>
  <si>
    <t>项目使用林草地现地核查及时率</t>
  </si>
  <si>
    <t>反映核查重点建设项目任务及时完成情况。</t>
  </si>
  <si>
    <t>重大建设项目落地服务次数</t>
  </si>
  <si>
    <t>反映为重大建设项目落地提供林草要素保障服务的次数。</t>
  </si>
  <si>
    <t>社会公众和服务对象满意度</t>
  </si>
  <si>
    <t>反映服务对象对检查核查工作的整体满意情况。</t>
  </si>
  <si>
    <t>无人机单位运行成本</t>
  </si>
  <si>
    <t>500</t>
  </si>
  <si>
    <t>元/个</t>
  </si>
  <si>
    <t>反映无人机使用效率。</t>
  </si>
  <si>
    <t>1.对核查中心人员开展林草专业技术培训，包括指导和实体培训，实体授课不少于2次，解答林业专业知识不少于10次。
2.对建设项目使用林草地现场勘验工作开展专业指导，包括线上指导和线下现地指导。现地指导不少于4次，线上对现场勘验相关问题解答不少于10次。
3.对审批处、资源处、政法处等处室委派核查中心的检查指导、信访核实、图斑督导、双随机、一公开等工作开展指导。线上对相关问题解答不少于5次。
4.参与核查中心领导安排的其他工作，对核查中心工作任务、规划发展等提出切实可行的意见建议。年度提出意见建议不少于3条。
5.与2名青年骨干签订《师带徒协议》，并完成年度培养计划，所培养对象通过技能考核，并能独立承担相关技术工作。</t>
  </si>
  <si>
    <t>实地培训次数</t>
  </si>
  <si>
    <t>反映组织开展培训的次数。</t>
  </si>
  <si>
    <t>1.对核查中心人员开展林草专业技术培训，包括指导和实体培训，实体授课不少于2次，解答林业专业知识不少于10次。
2.对建设项目使用林草地现场勘验工作开展专业指导，包括线上指导和线下现地指导。现地指导不少于4次，线上对现场勘验相关问题解答不少于10次。
3.对审批处、资源处、政法处等处室委派核查中心的检查指导、信访核实、图斑督导、双随机一公开等工作开展指导。线上对相关问题解答不少于5次。
4.参与核查中心领导安排的其他工作，对核查中心工作任务、规划发展等提出切实可行的意见建议。年度提出意见建议不少于3条。
5.与2名青年骨干签订《师带徒协议》,并完成年度培养计划，所培养对象通过技能考核，并能独立承担相关技术工作。</t>
  </si>
  <si>
    <t>形成建议、意见条数</t>
  </si>
  <si>
    <t>条</t>
  </si>
  <si>
    <t>形成建议、意见的条数。</t>
  </si>
  <si>
    <t>技术培训完成率</t>
  </si>
  <si>
    <t>反映开展技术培训情况。
技术培训完成率=（实际完成技术培训人数/计划完成技术培训人数）*100%</t>
  </si>
  <si>
    <t>反映培训成果情况。</t>
  </si>
  <si>
    <t>反映服务对象对“银龄工程师”工作的整体满意情况。
服务对象满意度=（对工作的整体满意的人数/问卷调查人数）*100%</t>
  </si>
  <si>
    <t>通过开展政务信息化运维服务项目，加强对省林草局信息化系统的机房环境、网络、服务器、存储、信息安全等重要设备以及操作系统、数据库、虚拟化系统、应用系统的管理，做好省林草局机关办公基础信息服务。保障省林草局电子化办公需求，全年公文系统处理公文数量达50000份；保障省林草局互联网网络接入需求，通线线路可用率在99%以上；保障省林草局中心机房和系统安全运行，做好信息公开、宣传展示窗口作用；全年运维巡检工作记录在12份以上，做好日常巡检和月底综合巡检工作并作好记录；能够防范化解网络安全风险，按要求对各网站和系统进行等保测评备案，保障无安全、泄密等严重事故发生，保障机关网络信息安全。</t>
  </si>
  <si>
    <t>运维巡检工作记录</t>
  </si>
  <si>
    <t>反映每年运维巡检工作</t>
  </si>
  <si>
    <t>公文系统处理公文数量</t>
  </si>
  <si>
    <t>件</t>
  </si>
  <si>
    <t>检查公文系统处理公文的数量</t>
  </si>
  <si>
    <t>通线线路可用率</t>
  </si>
  <si>
    <t>反映通线线路的正常使用率</t>
  </si>
  <si>
    <t>数字林业展厅LED屏幕可用率</t>
  </si>
  <si>
    <t>反映LED屏幕正常工作情况</t>
  </si>
  <si>
    <t>系统全年稳定运行时长率</t>
  </si>
  <si>
    <t>反映各运维系统的运行情况，保障系统稳定运行，提供社会效益。</t>
  </si>
  <si>
    <t>电子公文系统用户满意度</t>
  </si>
  <si>
    <t>反映省林草局干部职工对电子公文系统使用体验和运维服务满意度</t>
  </si>
  <si>
    <t>保障双中心日常信息化建设需要，开展信息化业务骨干培训1次，提高全省林草工作人员信息化水平，推进林草信息化建设；运维好局门户网站，全年网站发布信息2000条以上，做好信息公开、宣传展示窗口作用；开展数字林业展厅运维，做好对外展示窗口；WPS和相关浏览器授权点位安装率在95%以上，落实国产化相关要求；做到局门户网站群众来信全回复以及保持服务对象85%以上满意度，做好信息化支撑和服务工作。</t>
  </si>
  <si>
    <t>开展信息化业务骨干培训</t>
  </si>
  <si>
    <t>完成2026年度信息化业务骨干培训。</t>
  </si>
  <si>
    <t>网站发布动态信息</t>
  </si>
  <si>
    <t>检查网站发布动态信息的数量。</t>
  </si>
  <si>
    <t>授权点位安装率</t>
  </si>
  <si>
    <t>反映国产浏览器授权安装完成率</t>
  </si>
  <si>
    <t>网站故障时长率</t>
  </si>
  <si>
    <t>反映网站正常运行情况</t>
  </si>
  <si>
    <t>局门户网站群众来信回复</t>
  </si>
  <si>
    <t>检查局门户网站群众来信回复率。</t>
  </si>
  <si>
    <t>服务对象对影像产品和服务态度的满意情况。</t>
  </si>
  <si>
    <t>通过开展政务信息化建设项目，建设完成中央预算内投资项目、中央财政林草资金项目及省级财政林草资金项目库，包括储备管理、计划管理、设计（实施方案）管理、实施管理、监督管理、综合监控等，完成与国家及省级有关平台对接；同时做好系统推广和运行维护工作，保障系统稳定，资金管理系统用户量达500户、推广用户达145户以上。</t>
  </si>
  <si>
    <t>用户量</t>
  </si>
  <si>
    <t>资金管理系统上线后用户数量</t>
  </si>
  <si>
    <t>访问量</t>
  </si>
  <si>
    <t>10000</t>
  </si>
  <si>
    <t>资金管理系统月访问量（含公众查询）</t>
  </si>
  <si>
    <t>系统故可用率</t>
  </si>
  <si>
    <t>反映一体化平台正常运行情况</t>
  </si>
  <si>
    <t>推广数量</t>
  </si>
  <si>
    <t>145</t>
  </si>
  <si>
    <t>资金管理系统在全省各林业和草原主管部门推广数量</t>
  </si>
  <si>
    <t>系统用户满意度</t>
  </si>
  <si>
    <t>反映系统用户对系统使用情况的满意度</t>
  </si>
  <si>
    <t>完成或开展委托的林草湿资源调查评估及科学研究、自然保护地调查研究监测及评估、野生动植物调查监测及保护、林草生态保护与修复相关的规划和设计、林地保护利用规划编制、林业建设项目工程咨询、林草科技支撑及技术研究等其他林草技术支撑服务。力争完成科技计划项目及科技成果转化推广项目数量不少于10项，发明专利申请数不少于3项，科研论文发表数不低于5篇，带动就业人数不少于30人次，科研成果总体满意度不低于90%。</t>
  </si>
  <si>
    <t>专利申请数</t>
  </si>
  <si>
    <t>反映部门申请发明专利、实用新型专利、外观设计专利情况。</t>
  </si>
  <si>
    <t>科研论文发表数</t>
  </si>
  <si>
    <t>反映部门科技水平贡献情况。</t>
  </si>
  <si>
    <t>科技计划或成果转化项目完成数量</t>
  </si>
  <si>
    <t>反映科技计划项目或成果转化项目完成情况。</t>
  </si>
  <si>
    <t>反映科技研究项目完成质量。
项目验收合格率=（验收合格项目数/科研项目数）*100%</t>
  </si>
  <si>
    <t>带动就业人数</t>
  </si>
  <si>
    <t>反映项目实施后带动示范区受益人群就业情况。</t>
  </si>
  <si>
    <t>科研成果总体满意度</t>
  </si>
  <si>
    <t>反映服务对象对科技研发工作整体满意度。
服务对象满意度=（对科研成果整体满意的人数/问卷调查人数）*100%。</t>
  </si>
  <si>
    <t>2026年，通过开展项目，完成监测样地调查100个以上，逐步开展全省森林生态系统碳汇调查与监测；开发林业碳汇方法学1个以上，研究固碳增汇技术1套以上，出版相关成果1部以上，申请相关地方标准1个以上，样地质量审核合格率95%以上，完成样地调查任务时间不超过400人.天，带动当地林农临时就业不少于300人次。通过开展全省林业碳汇研究与调查监测，逐步完善云南省森林生态系统碳计量标准体系，掌握全省森林碳储量底数，逐步探索林业碳汇生态产品价值实现路径及开展森林固碳增汇技术研究，提高森林固碳增汇能力，拓宽生态产品价值实现模式。</t>
  </si>
  <si>
    <t>调查样地</t>
  </si>
  <si>
    <t>反映是否完成指定数量的监测样地数量</t>
  </si>
  <si>
    <t>开发方法学</t>
  </si>
  <si>
    <t>反映是否完成指定数量的方法学开发数量</t>
  </si>
  <si>
    <t>出版专著</t>
  </si>
  <si>
    <t>部</t>
  </si>
  <si>
    <t>反映是否完成指定数量的出版专著的数量</t>
  </si>
  <si>
    <t>研究固碳增汇技术</t>
  </si>
  <si>
    <t>反映是否完成指定数量的固碳增汇技术数量</t>
  </si>
  <si>
    <t>申请地方标准</t>
  </si>
  <si>
    <t>反映是否完成指定数量的地方标准申请的数量</t>
  </si>
  <si>
    <t>样地质量审核合格率</t>
  </si>
  <si>
    <t>反映样地调查的质量情况</t>
  </si>
  <si>
    <t>完成样地调查任务时间</t>
  </si>
  <si>
    <t>400</t>
  </si>
  <si>
    <t>人.天</t>
  </si>
  <si>
    <t>反映完成样地调查任务的效率</t>
  </si>
  <si>
    <t>带动当地农林人员临时就业人次</t>
  </si>
  <si>
    <t>300</t>
  </si>
  <si>
    <t>反映临时聘用林农临工人次</t>
  </si>
  <si>
    <t>主要完成森林草原湿地荒漠化普查、自然保护区总体规划、双重规划、自然保护区规划、森林公园规划、国家公园规划、湿地保护规划、林地保护规划、营造林规划、防火规划、国家储备林建设规划、天然林保护工程规划设计、速生丰产林基地建设规划设计、珍贵用材林基地建设规划设计、防护林体系建设规划、木本油料基地建设规划。具体指标为：完成林业技术支撑服务项目数量10项以上；成果质量通过评审合格率超过90%；项目成果获院及以上奖项超过3项，项目完成及时率超过90%；带动当地农林人员临时就业人次超过500人次。</t>
  </si>
  <si>
    <t>完成林业技术支撑服务项目数量</t>
  </si>
  <si>
    <t>反映是否完成指定数量的林业技术支撑项目数量</t>
  </si>
  <si>
    <t>成果评审合格率</t>
  </si>
  <si>
    <t>反映产出成果符合技术规程的情况</t>
  </si>
  <si>
    <t>项目成果获院及以上奖项</t>
  </si>
  <si>
    <t>反映成果质量</t>
  </si>
  <si>
    <t>项目完成及时率</t>
  </si>
  <si>
    <t>反映是否能按照合同约定时间提交合格成果</t>
  </si>
  <si>
    <t>反映临时聘用林农林工人次</t>
  </si>
  <si>
    <t>落实国家和省对“银龄工程师”待遇的有关规定，给予其相应指导和帮助，提供必要条件。</t>
  </si>
  <si>
    <t>“银龄工程师”引进数</t>
  </si>
  <si>
    <t>反映“银龄工程师”引进的数量情况。</t>
  </si>
  <si>
    <t>发放及时率</t>
  </si>
  <si>
    <t>反映发放单位及时发放补助资金的情况。
发放及时率=在时限内发放资金/应发放资金*100%</t>
  </si>
  <si>
    <t>政策知晓率</t>
  </si>
  <si>
    <t>反映补助政策的宣传效果情况。
政策知晓率=调查中补助政策知晓人数/调查总人数*100%</t>
  </si>
  <si>
    <t>单位满意度</t>
  </si>
  <si>
    <t>反映单位对银龄工程师的满意程度。</t>
  </si>
  <si>
    <t>一、数据支撑强化：全面完成林草湿监测样地调查，确保数据的准确性和完整性。完成林草湿荒普查年度任务，推动国土变更调查与林草湿生态综合监测地类的精准对接，解决不一致问题，实现林草湿荒“一张图”“一套数”，为后续资源管理和生态评估奠定坚实数据基础。
二、保护地建设推进：为自然保护地体系建设提供详实数据和技术支持，推动自然保护地的规范化建设工作，使生物多样性保护成效在重点区域得到明显体现，新增保护物种数量。
三、能力建设：提升林草工作人员业务能力，使工作效率提升。建立技术示范基地，推动新技术、新方法应用，促进林草领域生态供给、保障和治理能力提升。</t>
  </si>
  <si>
    <t>参与调查(核查)人数</t>
  </si>
  <si>
    <t>反映参与检查核查的工作人数。</t>
  </si>
  <si>
    <t>不一致图斑地类对接省级审核数</t>
  </si>
  <si>
    <t>200000</t>
  </si>
  <si>
    <t>反映完成国家下发的不一致图斑地类对接省级审核数量。</t>
  </si>
  <si>
    <t>森林、湿地样地调查数量</t>
  </si>
  <si>
    <t>350</t>
  </si>
  <si>
    <t>反映承担样地调查数量。</t>
  </si>
  <si>
    <t>森林督查图斑核查率</t>
  </si>
  <si>
    <t>反映核查数量。</t>
  </si>
  <si>
    <t>样地外业调查核查任务合格率</t>
  </si>
  <si>
    <t>反映质量检查工作情况。
检查合格率=检查（核查）合格数/实际检查（核查）数*100%</t>
  </si>
  <si>
    <t>监测图斑内业质量审核合格率</t>
  </si>
  <si>
    <t>反映任务完成的质量。</t>
  </si>
  <si>
    <t>样地调查完成时间</t>
  </si>
  <si>
    <t>天</t>
  </si>
  <si>
    <t>反映是否按时完成任务。</t>
  </si>
  <si>
    <t>外业调查中临时聘用林农人次</t>
  </si>
  <si>
    <t>反映资金用于临时雇用当地林农量次。</t>
  </si>
  <si>
    <t>林草调查规划业务保障经费项目预算紧紧围绕保障单位正常运转、实现部门正常履职和完成乡村振兴资金帮扶等重点工作任务进行测算。通过对物业管理服务进行政府采购，保障我单位办公区域21342.11平方米的物业服务；购买基本办公和办公环境安全所需必要设备，提升办公效率，确保单位整体持续安全运转；对我单位定点帮扶的马关县南捞乡提供资金支持、技术支持、人才支持，持续助力乡村振兴。</t>
  </si>
  <si>
    <t>21342.11</t>
  </si>
  <si>
    <t>反映物业管理合同约定的服务区域、办公区域室内外（含绿化）面积之和</t>
  </si>
  <si>
    <t>设备利用率</t>
  </si>
  <si>
    <t>反映新购置设备利用情况</t>
  </si>
  <si>
    <t>物业管理服务监督考核得分</t>
  </si>
  <si>
    <t>分</t>
  </si>
  <si>
    <t>反映物业管理服务能否达到我单位要求的管理目标</t>
  </si>
  <si>
    <t>乡村振兴产业发展项目帮扶数</t>
  </si>
  <si>
    <t>反映投入乡村振兴帮扶情况</t>
  </si>
  <si>
    <t>通过开展2026年森林、草原、湿地调查监测，准确掌握全省林草湿的种类、结构、分布、质量（如森林蓄积量、草产量等），功能、保护与利用状况及其消长动态和变化趋势，同时通过图斑监测获取林草湿各类资源面积变化情况。完成全省747个草原样地的调查，获取草地资源的储量、质量、结构及其变化数据，为科学开展草原生态系统保护修复、草原资源监督管理、编制草原发展规划提供科学依据。完成省“十五五”草原保护利用规划，为全省草原高质量发展提供技术支撑。对草原的质量等级进行评定，为分区施策提供依据。解决草原管理边界不清的问题。提供国土绿化空间规划的基期数据及后续划定林草地管理范围。科学评估草原建设项目的质量，为加强草原保护修复提供依据。</t>
  </si>
  <si>
    <t>草原建设项目图斑抽查数</t>
  </si>
  <si>
    <t>反映实抽查图斑数</t>
  </si>
  <si>
    <t>参与调查人数</t>
  </si>
  <si>
    <t>反映参与调查的工作人数。</t>
  </si>
  <si>
    <t>完成草原样地个数</t>
  </si>
  <si>
    <t>747</t>
  </si>
  <si>
    <t>反映实际完成的样地人数。</t>
  </si>
  <si>
    <t>云南省石漠化无人机样地调查数</t>
  </si>
  <si>
    <t>67</t>
  </si>
  <si>
    <t>反映实际完成的石漠化无人机样地调查数</t>
  </si>
  <si>
    <t>调查任务完成率</t>
  </si>
  <si>
    <t>反映调查工作的执行情况。
调查任务完成率=完成任务数/计划完成任务数*100%</t>
  </si>
  <si>
    <t>图斑内业质量审核合格率</t>
  </si>
  <si>
    <t>反映工作的完成质量情况</t>
  </si>
  <si>
    <t>样地检查验收合格率</t>
  </si>
  <si>
    <t>反映调查工作的完成质量情况空</t>
  </si>
  <si>
    <t>完成调查任务的时间</t>
  </si>
  <si>
    <t>120</t>
  </si>
  <si>
    <t>反映完成调查任务的效率。</t>
  </si>
  <si>
    <t>外业调查带动就业人次</t>
  </si>
  <si>
    <t>1200</t>
  </si>
  <si>
    <t>反映聘用临时劳务人员人次</t>
  </si>
  <si>
    <t>调查结果被上级部门采纳率</t>
  </si>
  <si>
    <t>反映调查结果被上级部门认可程度</t>
  </si>
  <si>
    <t>本年度完成森林、草原资源监测、石漠化荒漠化及沙化监测工作，具体目标为开展森林、草原资源监测工作、实时监测森林、草原资源、石漠化荒漠化及沙化动态变化、分析论证森林资源、草原资源、石漠化荒漠化及沙化变化趋势，为全省林草综合治理提供数据支持。规划设计主要完成林业和草原发展规划、自然保护地规划及勘界立标、林地保护利用规划、林草生态修复实施方案、营造林规划、防护林体系建设规划、国家储备林规划等。在项目开展过程中，为当地林农提供临时就业并带来收入，助力地方经济发展。根据项目完成时间、项目创优数量、项目完成数量等指标结合实际情况，具体制定了完成林业技术支撑服务项目数量、提交成果数量，成果质量通过评审、完成合同履约率，提高服务对象满意。通过项目开展，为加快推进全省生态文明建设，加强生态环境保护，林草事业发展及生态建设需要、地方经济发展提供技术支撑，同时产生较好的社会效益和生态效益。</t>
  </si>
  <si>
    <t>完成林业技术服务项目数量</t>
  </si>
  <si>
    <t>本年度完成度森林、草原资源监测、石漠化荒漠化及沙化监测工作，具体目标为开展森林、草原资源监测工作、实时监测森林、草原资源、石漠化荒漠化及沙化动态变化、分析论证森林资源、草原资源、石漠化荒漠化及沙化变化趋势，为全省林草综合治理提供数据支持。规划设计主要完成林业和草原发展规划、自然保护地规划及勘界立标、林地保护利用规划、林草生态修复实施方案、营造林规划、防护林体系建设规划、国家储备林规划等。在项目开展过程中，为当地林农提供临时就业并带来收入，助力地方经济发展。根据项目完成时间、项目创优数量、项目完成数量等指标结合实际情况，具体制定了完成林业技术支撑服务项目数量、提交成果数量，成果质量通过评审、完成合同履约率，提高服务对象满意。通过项目开展，为加快推进全省生态文明建设，加强生态环境保护，林草事业发展及生态建设需要、地方经济发展提供技术支撑，同时产生较好的社会效益和生态效益。</t>
  </si>
  <si>
    <t>提交成果数量</t>
  </si>
  <si>
    <t>反映项目是否完结</t>
  </si>
  <si>
    <t>成果质量通过评审合格率</t>
  </si>
  <si>
    <t>反映产出成果符合技术规程</t>
  </si>
  <si>
    <t>合同履约完成及时率</t>
  </si>
  <si>
    <t>按合同约定交付日期提交成果</t>
  </si>
  <si>
    <t>服务满意度</t>
  </si>
  <si>
    <t>反映考核服务对象的服务评价</t>
  </si>
  <si>
    <t>2026年目标为：主要内容包括：1.开展林业和草原发展规划、自然保护地规划及勘界立标、林地保护利用规划、林草生态修复实施方案、营造林规划、天然林保护工程规划设计、速生丰产林基地建设规划设计、珍贵用材林基地建设规划设计、防护林体系建设规划、木本油料基地建设规划、国家储备林规划等科技成果转化项目。2.完善滇东北草地生态系统野外科学观测研究站的建设，完善3个综合观测场，4个固定监测点的基础设施，建立全面的数据采集系统，覆盖水、土壤、大气、生物等关键生态指标。开展多项科学研究项目，包括生态系统结构与功能、物种多样性等领域，开展草原稳碳增汇技术研究、乡土草种的培育、草原保护修复技术研究，并取得一定的研究成果。</t>
  </si>
  <si>
    <t>发表科技论文</t>
  </si>
  <si>
    <t xml:space="preserve">反映发表科技论文的数量。
</t>
  </si>
  <si>
    <t>培训科技人员</t>
  </si>
  <si>
    <t xml:space="preserve">反映实际培训科技人员的数量
</t>
  </si>
  <si>
    <t>完成项目数量</t>
  </si>
  <si>
    <t xml:space="preserve">反映是否完成指定数量的林业科技项目
</t>
  </si>
  <si>
    <t>项目取得的地方性标准</t>
  </si>
  <si>
    <t xml:space="preserve">反映是否完成指定数量的林业科技项目
</t>
  </si>
  <si>
    <t>科技成果获院级以上奖项</t>
  </si>
  <si>
    <t xml:space="preserve">反映科技成果质量
</t>
  </si>
  <si>
    <t>成果质量通过评审验收合格率</t>
  </si>
  <si>
    <t xml:space="preserve">反映产出成果符合科技计划项目要求
</t>
  </si>
  <si>
    <t xml:space="preserve">反映是否能按照科技成果设置时间要求完成科技项目
</t>
  </si>
  <si>
    <t>带动当地农林人员增收人次</t>
  </si>
  <si>
    <t xml:space="preserve">反映科技成果对推动地方经济和乡村振兴所做贡献
</t>
  </si>
  <si>
    <t xml:space="preserve">反映考核服务对象的服务评价
</t>
  </si>
  <si>
    <t>弥补2026年度单位公用经费、乡村振兴及办公设备购置费用不足，做好本部门人员、公用经费保障，按规定落实干部职工各项待遇，支持部门正常履职。</t>
  </si>
  <si>
    <t>经费保障人数</t>
  </si>
  <si>
    <t>94</t>
  </si>
  <si>
    <t>清除安全隐患数量</t>
  </si>
  <si>
    <t>处</t>
  </si>
  <si>
    <t>反映部门（单位）安全生产、综治维稳、维持各部门正常运转的情况。</t>
  </si>
  <si>
    <t>往来单位满意度</t>
  </si>
  <si>
    <t>反映业务往来单位对部门（单位）履职情况的满意程度。</t>
  </si>
  <si>
    <t>单位职工满意度</t>
  </si>
  <si>
    <t>反映部门（单位）人员对公用经费保障的满意程度。</t>
  </si>
  <si>
    <t>资金利用率</t>
  </si>
  <si>
    <t>反映设备采购资金使用效率</t>
  </si>
  <si>
    <t xml:space="preserve">"反映发放单位及时发放补助资金的情况。
发放及时率=在时限内发放资金/应发放资金*100%"
</t>
  </si>
  <si>
    <t xml:space="preserve">"反映补助政策的宣传效果情况。
政策知晓率=调查中补助政策知晓人数/调查总人数*100%"
</t>
  </si>
  <si>
    <t xml:space="preserve">反映单位对银龄工程师的满意程度。
</t>
  </si>
  <si>
    <t>开展2026年度省级监测和抽查；指导州、市、县、区编制年度防治方案、采伐作业设计、非松科植物生态隔离带建设方案和监测等工作。防火暗查暗访以突击检查方式直击责任虚浮、排查走形式、措施不落地等痛点，推动防火工作实效提升。</t>
  </si>
  <si>
    <t>参与样地调查人数</t>
  </si>
  <si>
    <t>反映调查工作的完成质量情况</t>
  </si>
  <si>
    <t>森林防火期内开展工作时间</t>
  </si>
  <si>
    <t>反映开展工作时间。</t>
  </si>
  <si>
    <t>反映服务对象对调查工作、检查工作的整体满意情况。</t>
  </si>
  <si>
    <t>2026年主要目标为完成基于全省区域的规划和专项规划，包括林业发展规划、自然保护区规划、森林公园规划、国家公园规划防火规划等；完成生物多样性影响评价，主要完成国家审批及全省有害生物调查，以及提供全省其他林业技术支撑服务。并保证项目的项目成果质量达90分以上，任务完成率达到90%以上。</t>
  </si>
  <si>
    <t>项目任务完成率</t>
  </si>
  <si>
    <t>反映工作的执行情况。
项目任务完成率=实际完项目任务数/计划完成项目任务数*100%</t>
  </si>
  <si>
    <t>成果质量</t>
  </si>
  <si>
    <t>反映产出成果符合相关技术规定情况</t>
  </si>
  <si>
    <t>设计成果运用率</t>
  </si>
  <si>
    <t>设计成果运用与总成果数的比例</t>
  </si>
  <si>
    <t>林业有害生物防治参训人员满意度</t>
  </si>
  <si>
    <t>反映参训人员对培训内容、讲师授课、课程设置和培训效果等的满意度。
参训人员满意度=（对培训整体满意的参训人数/参训总人数）*100%</t>
  </si>
  <si>
    <t>2026年度预算目标为完成或开展委托的林草湿资源调查评估及科学研究、碳汇监测及研究、自然保护地调查研究监测及评估、野生动植物调查监测及保护、储备林项目建设技术服务、林草生态保护与修复相关的规划和设计、林地保护利用规划编制、林业建设项目工程咨询、林草科技支撑及技术研究、防护林体系建设、数据中心系统建设等其他林草技术支撑服务。</t>
  </si>
  <si>
    <t>完成科技计划及成果转化项目数</t>
  </si>
  <si>
    <t>个（项）</t>
  </si>
  <si>
    <t>反映是否完成指定数量的林业科技项目</t>
  </si>
  <si>
    <t>组织产学研合作的单位数</t>
  </si>
  <si>
    <t xml:space="preserve">反映是否完成产学研合作的单位数。
</t>
  </si>
  <si>
    <t xml:space="preserve">反映考核服务对象的服务评价
</t>
  </si>
  <si>
    <t>有效保障营林分院2026年度基本运转需求，按规定落实干部职工（含离退休）各项待遇，支持部门正常履职，为业务工作的开展奠定坚实基础。</t>
  </si>
  <si>
    <t>1556.73</t>
  </si>
  <si>
    <t>年度重点工作完成率</t>
  </si>
  <si>
    <t>反映本单位是否正常履职，上级安排的重点工作的完成情况。</t>
  </si>
  <si>
    <t>社会公众满意度</t>
  </si>
  <si>
    <t>反映社会公众对部门（单位）履职情况的满意程度。</t>
  </si>
  <si>
    <t>单位人员满意度</t>
  </si>
  <si>
    <t>积极承揽区域性规划和专项规划、自然保护地本底资源调查及勘界立标等林业技术支撑服务工作，合同经费收益用于弥补单位人员公用经费不足，保障单位正常履行职能职责。通过各类项目开展，力争完成林业技术支撑服务项目5项以上，成果质量合格率达95%以上，带动林农就业人数达200人天以上，服务对象总体满意度达90%以上。通过项目开展，为加快推进全省林草事业发展及生态文明建设提供技术支撑，同时产生较好的社会效益和生态效益。</t>
  </si>
  <si>
    <t>完成技术服务总项目数</t>
  </si>
  <si>
    <t>反映是否完成预计数量的项目数量</t>
  </si>
  <si>
    <t>项目质量审核合格率</t>
  </si>
  <si>
    <t>人.次</t>
  </si>
  <si>
    <t>服务对象总体满意度</t>
  </si>
  <si>
    <t>反映服务对象满意情况</t>
  </si>
  <si>
    <t>完成或开展委托的林草湿资源调查评估及科学研究、自然保护地调查研究监测及评估、野生动植物调查监测及保护、林草生态保护与修复相关的规划和设计、林地保护利用规划编制、林业建设项目工程咨询、林草科技支撑及技术研究等其他林草技术支撑服务。力争完成科技计划项目及科技成果转化推广项目数量15项以上，发明专利或者授权专利数量1项以上，项目成果获规划院及以上奖项2项以上，项目完成及时率90%以上，带动当地林农临时就业达800人次以上，服务对象总体满意度90%以上。</t>
  </si>
  <si>
    <t>完成科技计划及成果转化推广数量</t>
  </si>
  <si>
    <t>反映完成指定数量的科技计划及成果转化项目数量。</t>
  </si>
  <si>
    <t>取得发明专利或者授权专利数量</t>
  </si>
  <si>
    <t>反映完成指定数量的科技计划及成果转化项目取得的发明专利或者授权专利数量。</t>
  </si>
  <si>
    <t>项目质量合格率</t>
  </si>
  <si>
    <t>反映产出成果是否符合科技计划及成果转化项目要求反映产出成果是否符合科技计划及成果转化项目要求</t>
  </si>
  <si>
    <t>项目成果获规划院及以上奖项</t>
  </si>
  <si>
    <t>反映科技成果质量。</t>
  </si>
  <si>
    <t>反映是否能按照科技成果设置时间要求完成科技项目。</t>
  </si>
  <si>
    <t>带动当地林农临时就业人次</t>
  </si>
  <si>
    <t>依据大理分院年度工作安排及报请省编委的批复，2026年大理分院需聘请编外人员14名，2026年需支付经费910000元。</t>
  </si>
  <si>
    <t>编外人员工资发放人数</t>
  </si>
  <si>
    <t>16</t>
  </si>
  <si>
    <t>反映大理分院聘用编外人员情况。</t>
  </si>
  <si>
    <t>依据大理分院年工作安排及报请省编委的批复，2026年大理分院需聘请编外人员14名，2026年需支付经费910000元。</t>
  </si>
  <si>
    <t>完成招聘工作</t>
  </si>
  <si>
    <t>完成招聘招聘编外编制85%</t>
  </si>
  <si>
    <t>部门运转</t>
  </si>
  <si>
    <t>正常运转</t>
  </si>
  <si>
    <t>反映大理分院正常运转工作情况</t>
  </si>
  <si>
    <t>编外人员满意度</t>
  </si>
  <si>
    <t>反映单位编外人员对工资发放的满意度</t>
  </si>
  <si>
    <t>按照国家、云南省相关政策规定，保障单位90名在职职工能正常履行工作职责，保障单位办公区、公共区域不少于24000平方米物业管理面积，确保单位能按质按量按时完成省林草局、省林业调查规划院安排的年度各项工作任务，在职职工满意率达90%以上。</t>
  </si>
  <si>
    <t>2400</t>
  </si>
  <si>
    <t>保障人数</t>
  </si>
  <si>
    <t>反映公用经费保障部门（单位）正常运转的在职人数情况。在职人数主要指办公、会议、差旅、水费、电费等公用经费中服务保障的人数。</t>
  </si>
  <si>
    <t>后勤保障覆盖率</t>
  </si>
  <si>
    <t>反映后勤工作人员对单位各类保障的服务程度。</t>
  </si>
  <si>
    <t>反映大理分院全体职工对公用经费保障的满意程度</t>
  </si>
  <si>
    <t>通过开展2026年森林、草原、湿地综合监测森林样地调查工作，完成森林样地调查400个以上；参与森林样地调查人数达40人以上；样地内业质量合格率达95%以上，完成样地外业调查时间控制在60天内，带动林农就业人数达600人以上，上级部门满意度达90%以上。通过项目开展，为加快推进全省林草事业发展及生态文明建设提供技术支撑，同时产生较好的社会效益和生态效益。</t>
  </si>
  <si>
    <t>森林样地</t>
  </si>
  <si>
    <t>反映是否完成指定数量的固定样方数量</t>
  </si>
  <si>
    <t>通过开展2026年森林、草原、湿地综合监测森林样地调查工作，完成森林样地调查400个以上；参与森林样地调查人数达40人以上；样地内业质量合格率达95%以上，完成样地外业调查时间控制在60天内，带动林农就业人数达600人.天以上，上级部门满意度达90%以上。通过项目开展，为加快推进全省林草事业发展及生态文明建设提供技术支撑，同时产生较好的社会效益和生态效益。</t>
  </si>
  <si>
    <t>参与森林样地调查人数</t>
  </si>
  <si>
    <t>反映参与森林样地调查工作的人数</t>
  </si>
  <si>
    <t>样地内业质量审核合格率</t>
  </si>
  <si>
    <t>反映调查工作的完成质量情况。</t>
  </si>
  <si>
    <t>完成森林样地外业调查时间</t>
  </si>
  <si>
    <t>800</t>
  </si>
  <si>
    <t>上级部门满意度</t>
  </si>
  <si>
    <t>反映上级部门对调查监测工作的整体满意情况。</t>
  </si>
  <si>
    <t>推进云南省林草生态综合监测、生态修复与森林经营，服务第48届世界遗产大会，提高林草信息化、智能化水平，为云南省生态保护和林草产业发展提供服务保障、技术支撑和科学依据，推动全省林草产业高质量发展，稳步提升森林质量以及林草湿生态服务功能，巩固全省生态安全屏障。1.森林样地调查。根据以往历年分院工作任务量，2026年预计完成约500个固定样地调查。2.三江并流世界自然遗产保护状况报告。对“三江并流”区域开展现地调研和实地调查工作，于2026年12月1日前按WHC要求提交《三江并流世界自然遗产保护状况报告》。3.三江并流世界自然遗产社区基本状况调查。摸清三江并流世界自然遗产地内社区数量、人口、民族、文化、经济等，产出《三江并流世界自然遗产社区基本状况调查报告》。4.全省林草产业资源一张图建设。建立覆盖全省、动态更新的林草产业资源数据库，形成"一库一平台多图层"的数字化管理体系。5.扭曲云南松试点改造样地监测。形成一套科学、实用、可供全省推广的扭曲云南松林更新改造技术体系。6.国土绿化落地上图。形成国土绿化项目数据库，提升国土绿化状况“一张图”、“一套数”动态监测信息化、精准化管理。7.国土绿化项目矢量数据合规性审查。包括2026年度“双重”项目、其他国土绿化项目和国土绿化示范项目落地上图指导和审查工作。8.森林资源管护站点建设项目省级验收。按15%比例进行随机抽查，开展管护站点省级验收工作。9.公益性公墓与林地草地复合利用试点项目。推广公益性公墓与林地草地复合利用新模式，科学引导公众安葬活动。</t>
  </si>
  <si>
    <t>反映参与调查的工作人数</t>
  </si>
  <si>
    <t>推进云南省林草生态综合监测、生态修复与森林经营，服务第48届世界遗产大会，提高林草信息化、智能化水平，为云南省生态保护和林草产业发展提供服务保障、技术支撑和科学依据，推动全省林草产业高质量发展,稳步提升森林质量以及林草湿生态服务功能，巩固全省生态安全屏障。1.森林样地调查。根据以往历年分院工作任务量，2026年预计完成约500个固定样地调查。2.三江并流世界自然遗产保护状况报告。对“三江并流”区域开展现地调研和实地调查工作，于2026年12月1日前按WHC要求提交《三江并流世界自然遗产保护状况报告》。3.三江并流世界自然遗产社区基本状况调查。摸清三江并流世界自然遗产地内社区数量、人口、民族、文化、经济等，产出《三江并流世界自然遗产社区基本状况调查报告》。4.全省林草产业资源一张图建设。建立覆盖全省、动态更新的林草产业资源数据库，形成"一库一平台多图层"的数字化管理体系。5.扭曲云南松试点改造样地监测。形成一套科学、实用、可供全省推广的扭曲云南松林更新改造技术体系。6.国土绿化落地上图。形成国土绿化项目数据库，提升国土绿化状况“一张图”、“一套数”动态监测信息化、精准化管理。7.国土绿化项目矢量数据合规性审查。包括2026年度“双重”项目、其他国土绿化项目和国土绿化示范项目落地上图指导和审查工作。8.森林资源管护站点建设项目省级验收。按15%比例进行随机抽查，开展管护站点省级验收工作。9.公益性公墓与林地草地复合利用试点项目。推广公益性公墓与林地草地复合利用新模式，科学引导公众安葬活动。</t>
  </si>
  <si>
    <t>完成的国土绿化落地上图图斑总数</t>
  </si>
  <si>
    <t>25000</t>
  </si>
  <si>
    <t>反映完成的国土绿化落地上图图斑总数</t>
  </si>
  <si>
    <t>完成的森林地样地总数</t>
  </si>
  <si>
    <t>反映完成的森林地样地总数</t>
  </si>
  <si>
    <t>国土绿化项目矢量数据审查图斑数</t>
  </si>
  <si>
    <t>反映完成的国土绿化项目矢量数据合规性审查图斑总数</t>
  </si>
  <si>
    <t>森林资源管护站点项目省级验收数</t>
  </si>
  <si>
    <t>51</t>
  </si>
  <si>
    <t>反映森林资源管护站点建设项目省级验收总数</t>
  </si>
  <si>
    <t>公益性公墓项目制作宣传片数</t>
  </si>
  <si>
    <t>反映公益性公墓与林地草地复合利用试点项目制作宣传片数量。</t>
  </si>
  <si>
    <t>全省林草产业资源一张图建设数</t>
  </si>
  <si>
    <t>反映全省林草产业资源一张图建设数量</t>
  </si>
  <si>
    <t>森林样地内业质量审核合格率</t>
  </si>
  <si>
    <t>森林样地外业调查合格率</t>
  </si>
  <si>
    <t>反映调查工作的完成质量情况。样地检查验收合格率=合格样地数/总样地数*100%</t>
  </si>
  <si>
    <t>各项任务省级验收合格率</t>
  </si>
  <si>
    <t>反映各项任务省级验收合格率。</t>
  </si>
  <si>
    <t>森林样地调查完成时间</t>
  </si>
  <si>
    <t>反映在规定时限内调查任务完成情况</t>
  </si>
  <si>
    <t>外业调查中临时聘用当地林农人员</t>
  </si>
  <si>
    <t>反映财政资金用于聘用当地林农人数</t>
  </si>
  <si>
    <t>服务对象成果满意度</t>
  </si>
  <si>
    <t>反映服务对象成果满意度</t>
  </si>
  <si>
    <t>通过弥补物业管理、设备购置、维修维护等经费缺口，确保办公环境和基础设施正常运行。项目落实离退休人员慰问和残疾人保障金缴纳，体现组织关怀，履行社会责任；安排乡村振兴经费，支持巩固脱贫攻坚成果。项目实施能有效保障单位各项业务正常开展，收益主体广泛，包括全院职工、离退休人员、驻村帮扶对象及残疾人群体会等，具有显著的社会效益和可持续影响。</t>
  </si>
  <si>
    <t>业务经费保障人数</t>
  </si>
  <si>
    <t>114</t>
  </si>
  <si>
    <t>单位物业管理面积</t>
  </si>
  <si>
    <t>2799.11</t>
  </si>
  <si>
    <t>野外调查人员、各类专业技术人员后勤保障覆盖率</t>
  </si>
  <si>
    <t>反映部门（单位）后勤保障服务的情况。</t>
  </si>
  <si>
    <t>单位在职人员满意度</t>
  </si>
  <si>
    <t>反映部门（单位）人员对业务保障经费使用的满意程度。</t>
  </si>
  <si>
    <t>单位固定资产维修后性能达标</t>
  </si>
  <si>
    <t>维修后资产性能达标</t>
  </si>
  <si>
    <t>根据单位实际需要维护资产情况</t>
  </si>
  <si>
    <t>一是开展林草科技项目的研发和创新，力争实现关键技术突破，解决林草行业重大技术难题，推动林草产业技术升级。二是取得的科技创新成果、专利、创新发明、专利授权等科技成果，在林草行业内推广运用，以提升服务林草项目的质量和效率，积极推动分院科技成果转化，形成以项目培养人才、以人才驱动创新、以创新带动项目的良性循环，大幅提高分院科技竞争能力和服务云南林草发展水平。</t>
  </si>
  <si>
    <t>完成科技成果转化推广项目数量</t>
  </si>
  <si>
    <t>发明或授权专利、专著、软著数</t>
  </si>
  <si>
    <t xml:space="preserve">反映是否能按照科技成果设置时间要求完成科技项目
</t>
  </si>
  <si>
    <t>反映带动当地农林人员增收人次</t>
  </si>
  <si>
    <t>被服务对象科技成果满意度</t>
  </si>
  <si>
    <t>通过实施林业技术服务项目，一是充分发挥分院的专业技术优
势，为社会各界提供优质的林草调查规划技术咨询服务，合理高效的培育、管理、保护和利用资源，为生态文明建设贡献分院力量；二是在项目实施过程中，通过“传、帮、带”实现技术经验传承，锻炼专业技术队伍，提高队伍专业技术水平，提升服务能力和服务质量。重点完成祥云县松树钻蛀类害虫系统调查，以及历史遗留项目勐醒至江城至绿春高速公路工程使用林地可行性报告设计变更、丽江市南瓜坪水库使用林地项目。</t>
  </si>
  <si>
    <t>使用林地可行性报告</t>
  </si>
  <si>
    <t>反映了林地保护规划编制完成情况</t>
  </si>
  <si>
    <t>采伐作业设计</t>
  </si>
  <si>
    <t>反映了自然保护区总体规划编制完成情况</t>
  </si>
  <si>
    <t>任务完成质量</t>
  </si>
  <si>
    <t>反映了按期、按质、按量完成各项任务</t>
  </si>
  <si>
    <t>设计成果合格率</t>
  </si>
  <si>
    <t>反映了按GB/T19001-2016标准的要求，建立质量管理体系，并加以实施和保持，达到100%合格。</t>
  </si>
  <si>
    <t>设计成果被利用数量</t>
  </si>
  <si>
    <t>反映了全省各级政府部门、各级林业部门及企事业单位利用设计成果数量</t>
  </si>
  <si>
    <t>顾客对设计成果满意度</t>
  </si>
  <si>
    <t>反映了顾客对设计成果的满意度</t>
  </si>
  <si>
    <t>开展2500批次的食用林产品及产地土壤监测任务。监测区域覆盖全省16个州市，监测种类覆盖重要食用林产品。2026年计划监测食用林产品2000批次，产地土壤500批次，包括核桃、澳洲坚果、板栗、花椒、八角、油橄榄、油茶籽、竹笋、香椿、楤木、滇重楼、滇黄、食用菌等13类食用林产品以及食用菌、竹笋、滇黄精、滇重楼对应的产地环境土壤；对相关州（市）、县（市、区）样品采集人员进行技术培训，并指导各监测产地样品采集和样品运输工作；提交2026年云南省食用林产品质量安全监测报告。</t>
  </si>
  <si>
    <t>食用林产品抽监测完成数量</t>
  </si>
  <si>
    <t>反映省食用林产品抽检监测任务目标完成情况。</t>
  </si>
  <si>
    <t>产地土壤抽检监测完成数量</t>
  </si>
  <si>
    <t>反映项目监测的食用林产品产地的土壤监测的批次</t>
  </si>
  <si>
    <t>培训人员数量</t>
  </si>
  <si>
    <t>反映培训的人员数量</t>
  </si>
  <si>
    <t>验收合格率</t>
  </si>
  <si>
    <t>反映本项目的验收合格情况</t>
  </si>
  <si>
    <t>开展食用林产品质量安全培训</t>
  </si>
  <si>
    <t>次/期</t>
  </si>
  <si>
    <t>社会对林业科技工作满意度</t>
  </si>
  <si>
    <t xml:space="preserve">2026年度计划开展园区100亩防火带清理；维护自有50台套防火器材；制作100份防火宣传标牌；清淤300米的园区排洪沟，修缮30米的防火围墙。同时，加强园区护林防火安全管理，加强园区水电监控等安全检查。加强护林防火安全巡查。加强节假日期间森林火险火情管控，加强护林防火巡查力度和频次，加强各个责任区巡查、检查、抽查。进入护林防火重点管控期，重点加强入园人员火源管控，加强园区各项建设活动、科普研学活动安全管理，预防在先。在森林火险火情高发期，加强护林防火巡查，确保全天24小时护林防火工作无缝衔接，提前预防，及早发现，立即处置。加强入园人员车辆检查登记，加强人员活动区域巡查监控，提前防范，预防处置，确保平安建设工作。根据上级主管部门通知要求，平安顺利度过护林防火期，对防火工作进行检查总结。
</t>
  </si>
  <si>
    <t>清理防火带</t>
  </si>
  <si>
    <t xml:space="preserve">反映园区防火带清理数量
</t>
  </si>
  <si>
    <t>维护防火器材</t>
  </si>
  <si>
    <t xml:space="preserve">反映当年防火器材维护数量
</t>
  </si>
  <si>
    <t>制作防火宣传标牌</t>
  </si>
  <si>
    <t xml:space="preserve">反映当年防火宣传标牌制作数量
</t>
  </si>
  <si>
    <t>疏通园区排洪沟渠</t>
  </si>
  <si>
    <t>米</t>
  </si>
  <si>
    <t xml:space="preserve">反映园区排洪沟渠清淤规模
</t>
  </si>
  <si>
    <t>修缮园区防火围墙</t>
  </si>
  <si>
    <t>防火器材备战率</t>
  </si>
  <si>
    <t xml:space="preserve">反映当年防火器材随时调用情况
</t>
  </si>
  <si>
    <t>灾害发生频次</t>
  </si>
  <si>
    <t xml:space="preserve">反映园区受灾频度
</t>
  </si>
  <si>
    <t>为提升云南省林业生产指导水平与林产品质量，需通过项目实施开展食用林产品质量安全及产地环境风险监测、核桃定点测产以及坚果与竹产业调查研究。同时，支持4个生态定位站进行长期连续观测，系统收集、保存并定期提供数据信息，对重要生态系统实施监测与研究，强化管理和监测工作，为全省林草生态功能效益监测提供数据支撑与技术服务。为有效降低野生动物疫病传播风险，保障野生动物资源与公共卫生安全，需通过主动监测与风险分析，全面掌握云南省陆生野生动物疫源疫病的流行趋势及风险水平。此外，完成编制《云南古树名木抢救保护技术指南》与《云南古树名木抢救典型案例分析宣传册》各1册，系统总结全省古树名木保护的实践经验与教训，形成可推广的统一技术标准和操作流程，以提升基层工作者与公众的认知水平及实操能力，推动保护工作规范化、科学化开展。为丰富农村文化生活、提高农民科学素质并支持乡村振兴，应组织参与科技活动周活动，开展现场培训、技术讲解及林草重点领域科技成果实物展示，将最新林草科技成果和技术推广至农村一线。同时，建设云南省林草系统科普体系，提升全省林草系统对科普工作的参与度，全面提高林草机构科普作品质量与人员专业水平。昆明树木园管护经费需重点用于林木资源收集、异地保护、育种研究及科普教育等工作。林草科技支撑创新资金则聚焦林草种业创新、资源培育、高效利用及珍稀濒危动植物保护领域，深入开展木本油料、工业用材林、珍稀濒特植物种质资源的收集保存、挖掘利用与模式探索研究，为云南省特色资源植物的高质量可持续发展奠定坚实种质基础，丰富林下种植模式，全面增强科技对林草产业高质量发展的支撑能力。</t>
  </si>
  <si>
    <t>食用林产品监测量</t>
  </si>
  <si>
    <t>反映项目监测的食用林产品质量安全的批次</t>
  </si>
  <si>
    <t>食用林产品产地环境质量监测量</t>
  </si>
  <si>
    <t>生态定位站支持数量</t>
  </si>
  <si>
    <t>反映项目支持的生态定位站数</t>
  </si>
  <si>
    <t>组织参加科普教育活动数量</t>
  </si>
  <si>
    <t>反映项目开展的科普教育活动数量</t>
  </si>
  <si>
    <t>种质资源收集数量</t>
  </si>
  <si>
    <t>反映项目收集的种质资源的数量</t>
  </si>
  <si>
    <t>编制报告</t>
  </si>
  <si>
    <t>反映研究报告产出情况</t>
  </si>
  <si>
    <t>反映本项目支持的科技创新研发项目的验收合格情况，科技创新项目验收合格率=通过验收科技创新项目数量/总验收科技创新项目数量</t>
  </si>
  <si>
    <t>监测数据完整率</t>
  </si>
  <si>
    <t>科普参观人员数量</t>
  </si>
  <si>
    <t>110</t>
  </si>
  <si>
    <t>反映站点科普产出情况。</t>
  </si>
  <si>
    <t>树木园专用设备购置</t>
  </si>
  <si>
    <t>批</t>
  </si>
  <si>
    <t>反映项目购置设备的数量</t>
  </si>
  <si>
    <t>1、指导发表论文5篇以上；2..扩项检测参数10项以上；3.指导完成兰科植物杂交组合20个以上；4.开展技术培训和技术指导2次以上；5.组织科普参观100人次以上。</t>
  </si>
  <si>
    <t>指导完成兰科植物杂交组合</t>
  </si>
  <si>
    <t>反映银龄工程师指导完成兰科植物杂交组合量情况。</t>
  </si>
  <si>
    <t>扩项检测参数</t>
  </si>
  <si>
    <t>反映银龄工程师扩展检测参数的情况。</t>
  </si>
  <si>
    <t>指导发表论文数</t>
  </si>
  <si>
    <t>反映银龄工程师科技水平贡献情况。</t>
  </si>
  <si>
    <t>开展技术培训和技术指导</t>
  </si>
  <si>
    <t>反映银龄工程师指导培训的次数</t>
  </si>
  <si>
    <t>组织科普参观</t>
  </si>
  <si>
    <t>人/人次</t>
  </si>
  <si>
    <t>反应科普人数</t>
  </si>
  <si>
    <t>反映服务对象对银龄工程师的整体满意度。</t>
  </si>
  <si>
    <t xml:space="preserve">组织开展“兴滇英才支持计划”青年人才项目评审，资助上年度入选兴滇英才支持计划引进人才一次性工作生活补贴，给予3人项目资助，促进“兴滇英才支持计划”青年人才培养人员在学术水平、科研能力、研究成果取得成效
</t>
  </si>
  <si>
    <t>青年人才专项资助人次（项目）</t>
  </si>
  <si>
    <t>反映补贴发放人次</t>
  </si>
  <si>
    <t xml:space="preserve">组织开展“兴滇英才支持计划”青年人才项目评审，资助上年度入选兴滇英才支持计划引进人才一次性工作生活补贴，给予3人项目资助，促进“兴滇英才支持计划”青年人才培养人员在学术水平、科研能力、研究成果取得成效
                  </t>
  </si>
  <si>
    <t>项目支持数</t>
  </si>
  <si>
    <t xml:space="preserve">反映“兴滇英才支持计划”首席技师专项项目支持数。
</t>
  </si>
  <si>
    <t>入选人才年度考核合格率</t>
  </si>
  <si>
    <t>反映“兴滇英才支持计划”青年人才专项入选人才年度考核合格率</t>
  </si>
  <si>
    <t>专项入选人才年度考核情况</t>
  </si>
  <si>
    <t xml:space="preserve">反映“兴滇英才支持计划”青年人才专项入选人才年度考核合格率
</t>
  </si>
  <si>
    <t>评审结果社会满意度</t>
  </si>
  <si>
    <t>问卷调查统计表</t>
  </si>
  <si>
    <t>及时足额发放省政府特殊津贴专家的奖励2万元</t>
  </si>
  <si>
    <t>享受补贴资金足额发放率</t>
  </si>
  <si>
    <t>反映各类津贴、补贴、补助资金足额发放率。</t>
  </si>
  <si>
    <t>补助资金及时发放率</t>
  </si>
  <si>
    <t>反映补助资金及时发放率情况。</t>
  </si>
  <si>
    <t>高层次人才政策知晓率</t>
  </si>
  <si>
    <t>科技人员对高层次人才政策的知晓率</t>
  </si>
  <si>
    <t>人才对津贴发放的满意度</t>
  </si>
  <si>
    <t>反映高层次人才满意度</t>
  </si>
  <si>
    <t xml:space="preserve">1.木材基础材性综合评价技术
完成云南主要工业用材林树种云南松等林木资源的立木质量检测。完成云南松等木材基础材性的实验室精准测定。完成云南松等木材加工性能的实验室测试分析。
2.木材高效干燥与防腐技术
完成云南松的纤维饱和点等基础材性评估，完成云南松的天然耐腐性等级评估。完成云南松锯材优化干燥工艺；并筛选出三唑防腐剂基础配方。
3.高强度胶合木制造技术
云南松胶合木层板试材采集及其无损力学性能参数获取。云南松胶合木层板强度等级快速无损筛分方法。云南松胶合木层板组坯胶合工艺。高强度云南松胶合木新产品。
</t>
  </si>
  <si>
    <t>高级及以上职称研究人员参加数量</t>
  </si>
  <si>
    <t>04</t>
  </si>
  <si>
    <t>反映部门科学研究工作高级及以上职称研究人员参加人数情况。</t>
  </si>
  <si>
    <t xml:space="preserve">1. 木材基础材性综合评价技术
完成云南主要工业用材林树种云南松等林木资源的立木质量检测。完成云南松等木材基础材性的实验室精准测定。完成云南松等木材加工性能的实验室测试分析。
2. 木材高效干燥与防腐技术
完成云南松的纤维饱和点等基础材性评估，完成云南松的天然耐腐性等级评估。完成云南松锯材优化干燥工艺；并筛选出三唑防腐剂基础配方。
3.高强度胶合木制造技术
云南松胶合木层板试材采集及其无损力学性能参数获取。云南松胶合木层板强度等级快速无损筛分方法。云南松胶合木层板组坯胶合工艺。高强度云南松胶合木新产品。
</t>
  </si>
  <si>
    <t>科研论文数</t>
  </si>
  <si>
    <t>试材采集和试样制作的树种数量</t>
  </si>
  <si>
    <t>完成初选树种木材试材采集和试样制作的树种数量</t>
  </si>
  <si>
    <t>数据库</t>
  </si>
  <si>
    <t>建成的云南用材树种基础数据库</t>
  </si>
  <si>
    <t>材性指标分析测试</t>
  </si>
  <si>
    <t>木材物理力学性质、解剖构造、木材化学成分</t>
  </si>
  <si>
    <t>按项目合同书进度完成率（%）</t>
  </si>
  <si>
    <t>项目完成情况</t>
  </si>
  <si>
    <t>产学研合作的单位数（个）</t>
  </si>
  <si>
    <t>项目实施单位数量</t>
  </si>
  <si>
    <t>社会成本指标</t>
  </si>
  <si>
    <t>项目持续发挥作用期限（年）</t>
  </si>
  <si>
    <t>项目持续发挥作用期限</t>
  </si>
  <si>
    <t>云南省极小种群植物“十四五”保护成效调查评价及数据库维护资金</t>
  </si>
  <si>
    <t>本项目对《云南省极小种群野生植物保护名录》、《国家重点保护野生植物名录》、“双重”规划涉及到的137个濒危植物物种在云南的拯救保护成效及进展情况进行汇总和评估，分析存在的主要问题和风险挑战，提出推进规划实施的对策或改进建议，涉及到的具体指标为:提交《“十四五”期间云南省极小种群野生植物拯救保护进展及其成效评估报告》1个，评估物种数量≥137个，评估报告通过专家评审≥95%；数据有效性≥90%，项目实施获得可持续影响效果显著；主管部门满意度≥90。</t>
  </si>
  <si>
    <t>报告</t>
  </si>
  <si>
    <t>《“十四五”期间云南省极小种群野生植物拯救保护进展及其成效评估报告》</t>
  </si>
  <si>
    <t>本项目对《云南省极小种群野生植物保护名录》、《国家重点保护野生植物名录》、“双重”规划涉及到的137个濒危植物物种在云南的拯救保护成效及进展情况进行汇总和评估，分析存在的主要问题和风险挑战，提出推进规划实施的对策或改进建议，涉及到的具体指标为:提交《十四五期间云南省极小种群野生植物拯救保护进展及其成效评估报告》1个，评估物种数量≥137个，评估报告通过专家评审≥95%；数据有效性≥90%，项目实施获得可持续影响效果显著；主管部门满意度≥90。</t>
  </si>
  <si>
    <t>评估物种数量</t>
  </si>
  <si>
    <t>137</t>
  </si>
  <si>
    <t>项目实施的目标物种评估数量</t>
  </si>
  <si>
    <t>评估报告通过专家评审</t>
  </si>
  <si>
    <t>评估报告经过专家把关。</t>
  </si>
  <si>
    <t>数据有效性</t>
  </si>
  <si>
    <t>采集、核实的各类保护成效数据。</t>
  </si>
  <si>
    <t>提供决策评估依据的时效</t>
  </si>
  <si>
    <t>对未来极小种群物种保护政策的影响时效</t>
  </si>
  <si>
    <t>主管部门满意度</t>
  </si>
  <si>
    <t>为主管部门提供决策依据的效果。</t>
  </si>
  <si>
    <t>年度培养期内产业创新人才项目2个，按规定拨付项目支持经费为36万元，督促审核推荐单位履行产业创新人才服务、管理、监督职责，制定管理办法，建立健全相关工作机制，督促指导用人单位（即人才所在单位）制定培养计划并按照计划开展工作，严格按照规定管理使用经费，确保专项实施的公正性、公信力和透明度。</t>
  </si>
  <si>
    <t>产业创新人才数量</t>
  </si>
  <si>
    <t>2025年通过评审新增产业创新人才数量。</t>
  </si>
  <si>
    <t>拨付项目支持经费总额</t>
  </si>
  <si>
    <t>36</t>
  </si>
  <si>
    <t>拨付产业创新人才专项经费总额</t>
  </si>
  <si>
    <t>人才流失率</t>
  </si>
  <si>
    <t>在该项目中涉及的人才人员总数中，除人才个人原因外，流失离开云南的比例</t>
  </si>
  <si>
    <t>项目是否提升生产力</t>
  </si>
  <si>
    <t>提升</t>
  </si>
  <si>
    <t>反映入选人才研究项目是否提升生产力的情况。</t>
  </si>
  <si>
    <t>是否提升产业发展水平</t>
  </si>
  <si>
    <t>反映入选人才是否提升产业发展水平情况。</t>
  </si>
  <si>
    <t>人才培养服务满意度</t>
  </si>
  <si>
    <t>政策落实到位、管理服务到位、资金拨付到位，争取产业创新人才对工作满意度达90%以上，使人才能在云南舒心工作，为云南发展作出巨大贡献</t>
  </si>
  <si>
    <t>围绕林草技术创新、成果转化、服务社会重点工作，不断夯实科技创新的基础，提升创新、服务社会的能力和质量，2026年主要绩效目标为：重点围绕经济林、用材林等树种开展资源收集、良种、技术研发应用和示范、产品加工以及病虫害绿色防控技术示范、技术指导等，知识产权授权数10项；建立示范基地面积200亩以上，选育优良品种5个；收集种质资源10份；带动企业吸纳就业人数50人以上，促进社会就业；围绕主要造林树种、经济林栽培技术开展技术培训，选派技术人员服务州市进行技术培训及咨询2000余人次，加强科技成果转化示范，带动示范林增产提高5%，以科技支撑巩固拓展脱贫攻坚成果、助力乡村振兴。</t>
  </si>
  <si>
    <t>良种技术示范（推广）面积</t>
  </si>
  <si>
    <t>反映示范基地的建设完成情况</t>
  </si>
  <si>
    <t>知识产权授权数</t>
  </si>
  <si>
    <t>包括发明专利、软件著作权、新品种等</t>
  </si>
  <si>
    <t>选育新品种良种</t>
  </si>
  <si>
    <t>反映林草种业创新的数量情况</t>
  </si>
  <si>
    <t>收集种质资源数量</t>
  </si>
  <si>
    <t>反映种质资源收集情况</t>
  </si>
  <si>
    <t>突破关键技术成果</t>
  </si>
  <si>
    <t>反映创新性研究的质量水平情况</t>
  </si>
  <si>
    <t>示范林亩增产</t>
  </si>
  <si>
    <t>反映项目实施后示范林的增效成效</t>
  </si>
  <si>
    <t>技术培训及咨询人次</t>
  </si>
  <si>
    <t>反映技术培训咨询完成情况</t>
  </si>
  <si>
    <t>油茶研究所将紧紧围绕油茶苗木培育和基地建设；八角种质资源的挖掘；开展八角种质创制、研究新的优良八角品种；八角高效繁殖技术和病虫害防治技术等研究工作，实现油茶良种良法栽培和八角的种质资源创制；为山区群众发展产业脱贫提供科技支撑。收集省内油茶种质资源100份，完成30亩油茶种质资源圃抚育管理工作，辅助完成油茶所年度内油茶苗木选育、杂交等相关工作；收集八角种质资源50份，初步调查八角病虫害发生情况。强化林业科技创新和技术成果转化；积极对外开展科研项目以及技术咨询、技术服务、技术开发等林业科技支撑服务工作。</t>
  </si>
  <si>
    <t>建设示范基地</t>
  </si>
  <si>
    <t>反应油茶良种苗木培育示范基地建设情况。工作完成率=（实际完成工作数/计划工作数）*100%。</t>
  </si>
  <si>
    <t>油茶种质收集</t>
  </si>
  <si>
    <t>反应油茶良种收集情况。工作完成率=（实际完成工作数/计划工作数）*100%。</t>
  </si>
  <si>
    <t>八角种质资源收集</t>
  </si>
  <si>
    <t>反应八角良种收集情况。工作完成率=（实际完成工作数/计划工作数）*100%。</t>
  </si>
  <si>
    <t>科普参观人数</t>
  </si>
  <si>
    <t>反映油茶种质资源圃科普产出情况。工作完成率=（实际完成工作数/计划工作数）*100%</t>
  </si>
  <si>
    <t>带动企业产出</t>
  </si>
  <si>
    <t>反映科技推广带动企业产值增产情况</t>
  </si>
  <si>
    <t>病虫害防治面积</t>
  </si>
  <si>
    <t>反映项目开展的病虫害防治的面积</t>
  </si>
  <si>
    <t>反映社会公众和服务对象的满意度</t>
  </si>
  <si>
    <t>建立示范基地1个，申请发明专利3项，发表论文3篇，申请1个新品种，技术培训人数不少于100人次，转化科技成果应用数1个以上，每亩综合产值不少于1200元每亩，联农带农50人次，组织产学研合作单位数1个以上，服务合作社、企业5个以上，示范推广面积500亩以上。</t>
  </si>
  <si>
    <t>反映示范基地的建设完成情况。</t>
  </si>
  <si>
    <t>建立示范基地1个，申请发明专利3项，发表论文3篇，申请1个新品种，技术培训人数不少于100人次，转化科技成果应用数1个以上，每亩综合产值不少于1200元每亩，联农带农50人次，组织产学研合作单位书1个以上，服务合作社、企业5个以上，示范推广面积500亩以上。</t>
  </si>
  <si>
    <t>专利</t>
  </si>
  <si>
    <t>论文</t>
  </si>
  <si>
    <t>新品种</t>
  </si>
  <si>
    <t>反映部门申请林木新品种情况。</t>
  </si>
  <si>
    <t>技术培训人数</t>
  </si>
  <si>
    <t>反映开展技术培训情况。技术培训完成率=（实际完成技术培训人数/计划完成技术培训人数）*100%</t>
  </si>
  <si>
    <t>转化科技成果应用数</t>
  </si>
  <si>
    <t>反映科研成果应用率。成果应用率=（成果转化数/成果数）*100%</t>
  </si>
  <si>
    <t>每亩综合产值</t>
  </si>
  <si>
    <t>元/亩</t>
  </si>
  <si>
    <t>反映通过项目实施后示范基地综合收益情况。</t>
  </si>
  <si>
    <t>联农带农人数</t>
  </si>
  <si>
    <t>反映通过项目实施联农带农情况。</t>
  </si>
  <si>
    <t>组织产学研合作单位数</t>
  </si>
  <si>
    <t>反映通过项目实施后带动产学研合作情况。</t>
  </si>
  <si>
    <t>服务合作社、企业</t>
  </si>
  <si>
    <t>反映通过项目实施服务企业情况。</t>
  </si>
  <si>
    <t>示范推广面积</t>
  </si>
  <si>
    <t>反映项目成果示范推广成效。</t>
  </si>
  <si>
    <t xml:space="preserve">开展无柄醉鱼草、贡山波罗蜜和长蕊木兰的苗木繁育工作。繁育无柄醉鱼草苗木500株、贡山波罗蜜苗木1500株、长蕊木兰苗木1000株。在滇南极小种群野生植物专类园内构建3种极小种群野生植物的迁地保护种群，迁地保护无柄醉鱼草50株、贡山波罗蜜200株、长蕊木兰200株。对现有的专类园石板道路进行维修，新建扩建1000米的石板道路。							
</t>
  </si>
  <si>
    <t>物种保护数量</t>
  </si>
  <si>
    <t>完成3个物种的保护工作</t>
  </si>
  <si>
    <t>繁育苗木数量</t>
  </si>
  <si>
    <t>繁育苗木数量3000株</t>
  </si>
  <si>
    <t>迁地保护数量</t>
  </si>
  <si>
    <t>450</t>
  </si>
  <si>
    <t>迁地保护450株</t>
  </si>
  <si>
    <t>建成石板道路</t>
  </si>
  <si>
    <t>铺设石板路1000米</t>
  </si>
  <si>
    <t>迁地保护苗木成活率</t>
  </si>
  <si>
    <t>定植苗木成活率</t>
  </si>
  <si>
    <t>按项目任务进度完成率</t>
  </si>
  <si>
    <t>项目完成进度</t>
  </si>
  <si>
    <t>物种得到科学保护</t>
  </si>
  <si>
    <t>完成目标物种保护个数</t>
  </si>
  <si>
    <t>物种得到有效保护</t>
  </si>
  <si>
    <t>长期</t>
  </si>
  <si>
    <t>迁地保护成效，苗木成活率</t>
  </si>
  <si>
    <t>满意度</t>
  </si>
  <si>
    <t>开展防火隔离带清理及修复500亩；割草机、灭火器、油锯等机器设备维修维护100台/套；防火宣传标语、标牌制作100份。</t>
  </si>
  <si>
    <t>防火带清理及修复</t>
  </si>
  <si>
    <t>完成500亩防火隔离带清理及修复工作</t>
  </si>
  <si>
    <t>防火设备维修维护</t>
  </si>
  <si>
    <t>反映当年防火防火器材维修、维护数量</t>
  </si>
  <si>
    <t>防火宣传标语、标牌制作</t>
  </si>
  <si>
    <t>反映园区防火宣传标标语、标牌制作数量</t>
  </si>
  <si>
    <t>控制灾害次数</t>
  </si>
  <si>
    <t>反映园区受灾频度</t>
  </si>
  <si>
    <t xml:space="preserve">1.制定项目实施方案，组建技术服务团队，培训人员50人，完成热带树木园和特色经济林基地的割灌除草及易燃物清理各1次。
2.完成50万株优质苗木培育，完成5个林木种质资源的收集保存。实现科技成果转化收入不低于50万元。
3.开展技术服务2次以上，选派科技服务人员服务企业1家，建成100亩林业科技示范基地以及200亩茶园地套种牛油果高效栽培示范基地。
4.选育申报良种2个，建成种质资源圃面积100亩。						
</t>
  </si>
  <si>
    <t>培育优质苗木</t>
  </si>
  <si>
    <t>500000</t>
  </si>
  <si>
    <t>培育林木苗木50万株。</t>
  </si>
  <si>
    <t>良种申报</t>
  </si>
  <si>
    <t xml:space="preserve">完成选育申报良种2个
</t>
  </si>
  <si>
    <t>建立种质资源圃</t>
  </si>
  <si>
    <t xml:space="preserve">建立种质资源圃100亩。
</t>
  </si>
  <si>
    <t>建设抚育管理</t>
  </si>
  <si>
    <t xml:space="preserve">开展热带树木园、经济林基地割灌除草及易燃物清理300亩。
</t>
  </si>
  <si>
    <t>割灌除草及易燃物清理</t>
  </si>
  <si>
    <t>热带树木园和特色经济林基地割灌除草1次、易燃物清理1次，共计2次。</t>
  </si>
  <si>
    <t>收集林木种质资源</t>
  </si>
  <si>
    <t>收集林木种质资源5个。</t>
  </si>
  <si>
    <t>建立示范基地</t>
  </si>
  <si>
    <t>建立示范基地300亩</t>
  </si>
  <si>
    <t>培训人数</t>
  </si>
  <si>
    <t>选派科技服务人员为企业开展技术服务，培训人次达50人。</t>
  </si>
  <si>
    <t>成果转化收入</t>
  </si>
  <si>
    <t>完成林业科技成果转移转化收入50万元。</t>
  </si>
  <si>
    <t>预算06表</t>
  </si>
  <si>
    <t>2026年政府性基金预算支出预算表</t>
  </si>
  <si>
    <t>政府性基金预算支出</t>
  </si>
  <si>
    <t>注：云南省林业和草原局2026年预算不涉及政府性基金预算收支，故本表为空表，特此说明。</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</si>
  <si>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</si>
  <si>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</si>
  <si>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</si>
  <si>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</si>
  <si>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</si>
  <si>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</si>
  <si>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</si>
  <si>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</si>
  <si>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</si>
  <si>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</si>
  <si>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</si>
  <si>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</si>
  <si>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森林防火物资</t>
  </si>
  <si>
    <t>A02349900 其他安全生产设备</t>
  </si>
  <si>
    <t>A02030799 其他摩托车</t>
  </si>
  <si>
    <t>印制森林防火宣传品《应知应会手册》，制作森林防火宣传片</t>
  </si>
  <si>
    <t>C2309019999 其他印刷服务</t>
  </si>
  <si>
    <t>册</t>
  </si>
  <si>
    <t>森林草原航空消防无人机租用</t>
  </si>
  <si>
    <t>C09020500 森林防火服务</t>
  </si>
  <si>
    <t>车辆加油服务</t>
  </si>
  <si>
    <t>C23120302 车辆加油、添加燃料服务</t>
  </si>
  <si>
    <t>车辆维修和保养服务</t>
  </si>
  <si>
    <t>C23120301 车辆维修和保养服务</t>
  </si>
  <si>
    <t>机动车保险服务</t>
  </si>
  <si>
    <t>C1804010201 机动车保险服务</t>
  </si>
  <si>
    <t>打印机</t>
  </si>
  <si>
    <t>A02021003 A4黑白打印机</t>
  </si>
  <si>
    <t>台</t>
  </si>
  <si>
    <t>LED显示屏</t>
  </si>
  <si>
    <t>A02021103 LED显示屏</t>
  </si>
  <si>
    <t>套</t>
  </si>
  <si>
    <t>便携式计算机</t>
  </si>
  <si>
    <t>A02010108 便携式计算机</t>
  </si>
  <si>
    <t>普通黑白复印机</t>
  </si>
  <si>
    <t>A02020100 复印机</t>
  </si>
  <si>
    <t>办公用复印纸</t>
  </si>
  <si>
    <t>A05040101 复印纸</t>
  </si>
  <si>
    <t>箱</t>
  </si>
  <si>
    <t>印刷服务</t>
  </si>
  <si>
    <t>C2309019901 公文用纸、资料汇编、信封印刷服务</t>
  </si>
  <si>
    <t>会议椅</t>
  </si>
  <si>
    <t>A05010303 会议椅</t>
  </si>
  <si>
    <t>把</t>
  </si>
  <si>
    <t>会议桌</t>
  </si>
  <si>
    <t>A05010202 会议桌</t>
  </si>
  <si>
    <t>配套办公软件</t>
  </si>
  <si>
    <t>A08060301 基础软件</t>
  </si>
  <si>
    <t>配套操作系统</t>
  </si>
  <si>
    <t>配套杀毒软件</t>
  </si>
  <si>
    <t>A0806039901 信息安全软件</t>
  </si>
  <si>
    <t>购置国产电脑（信创）笔记本电脑</t>
  </si>
  <si>
    <t xml:space="preserve">	 购置国产电脑配套软件</t>
  </si>
  <si>
    <t>购置国产电脑（信创）台式机</t>
  </si>
  <si>
    <t>A02010105 台式计算机</t>
  </si>
  <si>
    <t>2025-2026年机关物业管理服务</t>
  </si>
  <si>
    <t>C21040001 物业管理服务</t>
  </si>
  <si>
    <t>2026-2027年机关物业管理服务</t>
  </si>
  <si>
    <t>车辆加油</t>
  </si>
  <si>
    <t>车辆维修保养</t>
  </si>
  <si>
    <t>车辆保险</t>
  </si>
  <si>
    <t>电脑软件</t>
  </si>
  <si>
    <t>空调</t>
  </si>
  <si>
    <t>A02061804 空调机</t>
  </si>
  <si>
    <t>管理站用床</t>
  </si>
  <si>
    <t>A05010199 其他床类</t>
  </si>
  <si>
    <t>公务用车运行维护</t>
  </si>
  <si>
    <t>公务用车车辆保险</t>
  </si>
  <si>
    <t>计算机软件购置</t>
  </si>
  <si>
    <t>办公台式计算机</t>
  </si>
  <si>
    <t>杀毒软件购置</t>
  </si>
  <si>
    <t>车辆加油、添加燃料服务</t>
  </si>
  <si>
    <t>计算机软件</t>
  </si>
  <si>
    <t>A08060300 计算机软件</t>
  </si>
  <si>
    <t>台式计算机</t>
  </si>
  <si>
    <t>车辆燃油费</t>
  </si>
  <si>
    <t>车辆维修和保养</t>
  </si>
  <si>
    <t>复印纸</t>
  </si>
  <si>
    <t>台式电脑</t>
  </si>
  <si>
    <t>计算机杀毒软件</t>
  </si>
  <si>
    <t>比西特无线讲解系统</t>
  </si>
  <si>
    <t>A02091299 其他音频设备</t>
  </si>
  <si>
    <t>出版专著《云南省林草实用技术（二）》</t>
  </si>
  <si>
    <t>云南省林草科技推广典型示范基地汇编印制费</t>
  </si>
  <si>
    <t>A4黑白打印机</t>
  </si>
  <si>
    <t>C23090101 单证印刷服务</t>
  </si>
  <si>
    <t>页</t>
  </si>
  <si>
    <t>多功能一体机</t>
  </si>
  <si>
    <t>A02020400 多功能一体机</t>
  </si>
  <si>
    <t>信息安全软件</t>
  </si>
  <si>
    <t>A02010301 防火墙</t>
  </si>
  <si>
    <t>基础软件</t>
  </si>
  <si>
    <t>针式打印机</t>
  </si>
  <si>
    <t>A02021006 票据打印机</t>
  </si>
  <si>
    <t>文件柜</t>
  </si>
  <si>
    <t>A05010502 文件柜</t>
  </si>
  <si>
    <t>组</t>
  </si>
  <si>
    <t>物业管理服务</t>
  </si>
  <si>
    <t>公务用车燃油</t>
  </si>
  <si>
    <t>公务用车维修保养服务</t>
  </si>
  <si>
    <t>公车保险</t>
  </si>
  <si>
    <t>彩色打印机</t>
  </si>
  <si>
    <t>A02021004 A4彩色打印机</t>
  </si>
  <si>
    <t>密码柜</t>
  </si>
  <si>
    <t>A05010504 保密柜</t>
  </si>
  <si>
    <t>笔记本电脑</t>
  </si>
  <si>
    <t>OA用打印机</t>
  </si>
  <si>
    <t>A02021000 打印机</t>
  </si>
  <si>
    <t>复印机</t>
  </si>
  <si>
    <t>A3复印纸采购</t>
  </si>
  <si>
    <t>A4复印纸</t>
  </si>
  <si>
    <t>OA办公电脑软件</t>
  </si>
  <si>
    <t>仓库货架</t>
  </si>
  <si>
    <t>A05010602 金属质架类</t>
  </si>
  <si>
    <t>平板电脑</t>
  </si>
  <si>
    <t>A02010109 平板式计算机</t>
  </si>
  <si>
    <t>扫描仪</t>
  </si>
  <si>
    <t>A02021118 扫描仪</t>
  </si>
  <si>
    <t>书柜</t>
  </si>
  <si>
    <t>A05010501 书柜</t>
  </si>
  <si>
    <t>碎纸机</t>
  </si>
  <si>
    <t>A02021301 碎纸机</t>
  </si>
  <si>
    <t>oa电脑（自费）</t>
  </si>
  <si>
    <t>2026物业采购</t>
  </si>
  <si>
    <t>C23090100 印刷服务</t>
  </si>
  <si>
    <t>执法记录仪</t>
  </si>
  <si>
    <t>A02020600 执法记录仪</t>
  </si>
  <si>
    <t>防火宣传品印刷</t>
  </si>
  <si>
    <t>车辆维修与保养服务</t>
  </si>
  <si>
    <t>复印纸采购</t>
  </si>
  <si>
    <t>盒</t>
  </si>
  <si>
    <t>租车费</t>
  </si>
  <si>
    <t>C15990000 其他交通运输、仓储服务</t>
  </si>
  <si>
    <t>省林草局下属双中心信创项目</t>
  </si>
  <si>
    <t>云南省林草局林草资金项目管理系统建设2026年项目</t>
  </si>
  <si>
    <t>C16010000 软件开发服务</t>
  </si>
  <si>
    <t>云南省林草局互联网网络线路租赁2026年项目</t>
  </si>
  <si>
    <t>C17010200 网络接入服务</t>
  </si>
  <si>
    <t>云南省林草局2026年系统运维服务项目</t>
  </si>
  <si>
    <t>C16070000 运行维护服务</t>
  </si>
  <si>
    <t>森林资源外业调查租车服务</t>
  </si>
  <si>
    <t>C23110300 车辆及其他运输机械租赁服务</t>
  </si>
  <si>
    <t>公车保养维修服务</t>
  </si>
  <si>
    <t>C23120300 车辆维修和保养服务</t>
  </si>
  <si>
    <t>公车保险服务</t>
  </si>
  <si>
    <t>地理信息安全控制软件</t>
  </si>
  <si>
    <t>A3黑白打印机</t>
  </si>
  <si>
    <t>A02021001 A3黑白打印机</t>
  </si>
  <si>
    <t>监控电视墙</t>
  </si>
  <si>
    <t>电脑操作系统软件</t>
  </si>
  <si>
    <t>空调机</t>
  </si>
  <si>
    <t>普通平板扫描仪</t>
  </si>
  <si>
    <t>信创电脑</t>
  </si>
  <si>
    <t>条码打印机</t>
  </si>
  <si>
    <t>A02021007 条码打印机</t>
  </si>
  <si>
    <t>物业管理服务（2025.10-2026.9）</t>
  </si>
  <si>
    <t>物业管理服务（2026.10-2027.9）</t>
  </si>
  <si>
    <t>杀毒软件</t>
  </si>
  <si>
    <t>租车服务（科技成果转化）</t>
  </si>
  <si>
    <t>租车服务（科技计划）</t>
  </si>
  <si>
    <t>印刷服务（科技成果转化）</t>
  </si>
  <si>
    <t>印刷服务（科技计划）</t>
  </si>
  <si>
    <t>外业调查租车服务</t>
  </si>
  <si>
    <t>样品储存柜</t>
  </si>
  <si>
    <t>A05010599 其他柜类</t>
  </si>
  <si>
    <t>实验桌</t>
  </si>
  <si>
    <t>A05010299 其他台、桌类</t>
  </si>
  <si>
    <t>张</t>
  </si>
  <si>
    <t>公务用车定点加油</t>
  </si>
  <si>
    <t>公务用车维修和保养</t>
  </si>
  <si>
    <t>公务用车保险</t>
  </si>
  <si>
    <t>材料复制印刷</t>
  </si>
  <si>
    <t>项目租车费</t>
  </si>
  <si>
    <t>项目成果文本印刷</t>
  </si>
  <si>
    <t>储物柜</t>
  </si>
  <si>
    <t>资产条码打印机</t>
  </si>
  <si>
    <t xml:space="preserve">台 </t>
  </si>
  <si>
    <t>公务车辆加油</t>
  </si>
  <si>
    <t>公务车辆维修保养</t>
  </si>
  <si>
    <t>公务车辆保险</t>
  </si>
  <si>
    <t>资料复制印刷</t>
  </si>
  <si>
    <t>租车服务</t>
  </si>
  <si>
    <t>A05010500 柜类</t>
  </si>
  <si>
    <t>C21040000 物业管理服务</t>
  </si>
  <si>
    <t>林草湿有害生物监测预警子系统二期项目</t>
  </si>
  <si>
    <t>A08020000 非专利技术类无形资产</t>
  </si>
  <si>
    <t>基因测序文库制备仪</t>
  </si>
  <si>
    <t>A02100300 光学仪器</t>
  </si>
  <si>
    <t>便携式电脑</t>
  </si>
  <si>
    <t>A02010100 计算机</t>
  </si>
  <si>
    <t>C23110000 租赁服务（不带操作员）</t>
  </si>
  <si>
    <t xml:space="preserve">批 </t>
  </si>
  <si>
    <t>保密柜</t>
  </si>
  <si>
    <t>置物架</t>
  </si>
  <si>
    <t>汽车燃油费</t>
  </si>
  <si>
    <t>汽车维修费</t>
  </si>
  <si>
    <t>汽车保险</t>
  </si>
  <si>
    <t>档案室档案柜搁板</t>
  </si>
  <si>
    <t>A05010699 其他架类</t>
  </si>
  <si>
    <t>档案室密集架</t>
  </si>
  <si>
    <t>立方米</t>
  </si>
  <si>
    <t>数据处理中心操作台</t>
  </si>
  <si>
    <t>车辆维修服务</t>
  </si>
  <si>
    <t>车辆保险服务</t>
  </si>
  <si>
    <t>台式工作站</t>
  </si>
  <si>
    <t>A02010107 图形工作站</t>
  </si>
  <si>
    <t>多媒体控制软件</t>
  </si>
  <si>
    <t>机房用控制软件</t>
  </si>
  <si>
    <t>手机屏蔽柜</t>
  </si>
  <si>
    <t>移动图形站</t>
  </si>
  <si>
    <t>其他交通费</t>
  </si>
  <si>
    <t>公务用车燃油费</t>
  </si>
  <si>
    <t>公务用车维修费</t>
  </si>
  <si>
    <t>公务用车保险费</t>
  </si>
  <si>
    <t>A02021002 A3彩色打印机</t>
  </si>
  <si>
    <t>彩色打印机（云南省森林植物培育与开发利用重点实验室补助运行经费）</t>
  </si>
  <si>
    <t>办公椅</t>
  </si>
  <si>
    <t>A05010301 办公椅</t>
  </si>
  <si>
    <t>办公桌</t>
  </si>
  <si>
    <t>A05010201 办公桌</t>
  </si>
  <si>
    <t>便携式计算机（云南省极小种群保护植物红马银花资源调查与保护小区建设）</t>
  </si>
  <si>
    <t>便携式计算机（云南省森林植物培育与开发利用重点实验室补助运行经费）</t>
  </si>
  <si>
    <t>不间断电源UPS</t>
  </si>
  <si>
    <t>A02061504 不间断电源</t>
  </si>
  <si>
    <t>触控一体机</t>
  </si>
  <si>
    <t>A02020800 触控一体机</t>
  </si>
  <si>
    <t>服务器</t>
  </si>
  <si>
    <t>A02010104 服务器</t>
  </si>
  <si>
    <t>服务器（云南省木本油料技术创新中心）</t>
  </si>
  <si>
    <t>彩色复印机（2026年云南省食用林产品安全监测）</t>
  </si>
  <si>
    <t>高速黑白复印机</t>
  </si>
  <si>
    <t>印刷服务（西部林业科学）</t>
  </si>
  <si>
    <t>大疆专用测绘软件</t>
  </si>
  <si>
    <t>服务器操作系统</t>
  </si>
  <si>
    <t>A05010000 家具</t>
  </si>
  <si>
    <t>桌面文件柜 5层</t>
  </si>
  <si>
    <t>基站空调</t>
  </si>
  <si>
    <t>食堂服务</t>
  </si>
  <si>
    <t>C22990000 其他会议、展览、住宿和餐饮服务</t>
  </si>
  <si>
    <t>碎纸机（云南省森林植物培育与开发利用重点实验室补助运行经费）</t>
  </si>
  <si>
    <t>台式电脑（云南省森林植物培育与开发利用重点实验室补助运行经费）</t>
  </si>
  <si>
    <t>投影仪</t>
  </si>
  <si>
    <t>A02020200 投影仪</t>
  </si>
  <si>
    <t>液晶显示器</t>
  </si>
  <si>
    <t>A02021104 液晶显示器</t>
  </si>
  <si>
    <t>液晶显示器（云南省10种兰科植物监测项目）</t>
  </si>
  <si>
    <t>C23090000 印刷和出版服务</t>
  </si>
  <si>
    <t>样品置物架</t>
  </si>
  <si>
    <t>危化品储存柜</t>
  </si>
  <si>
    <t>档案柜</t>
  </si>
  <si>
    <t>A07100300 纸制品</t>
  </si>
  <si>
    <t>数字照相机</t>
  </si>
  <si>
    <t>A02020501 数字照相机</t>
  </si>
  <si>
    <t xml:space="preserve">碎纸机 </t>
  </si>
  <si>
    <t>打印设备</t>
  </si>
  <si>
    <t>电子LED显示屏</t>
  </si>
  <si>
    <t>照相机</t>
  </si>
  <si>
    <t>台式计算机（华为B530E-W5621N）</t>
  </si>
  <si>
    <t>图形工作站</t>
  </si>
  <si>
    <t>灭菌锅</t>
  </si>
  <si>
    <t>A02322800 消毒灭菌设备及器具</t>
  </si>
  <si>
    <t>移动工作站</t>
  </si>
  <si>
    <t>A02010106 移动工作站</t>
  </si>
  <si>
    <t>预算08表</t>
  </si>
  <si>
    <t>2026年部门政府购买服务预算表</t>
  </si>
  <si>
    <t>政府购买服务项目</t>
  </si>
  <si>
    <t>政府购买服务目录</t>
  </si>
  <si>
    <t>A1401 防灾减灾预警、预报服务</t>
  </si>
  <si>
    <t>研究制定云南省森林草原防火团体规范</t>
  </si>
  <si>
    <t>A1606 行业标准制修订服务</t>
  </si>
  <si>
    <t>云南省森林草原防灭火装备核实核查服务</t>
  </si>
  <si>
    <t>B0501 监督检查辅助服务</t>
  </si>
  <si>
    <t>采集云南省森林防火道路等林区道路现状数据</t>
  </si>
  <si>
    <t>B1002 数据处理服务</t>
  </si>
  <si>
    <t>防火网格化落地上图</t>
  </si>
  <si>
    <t>云南省森林防火应急道路建设云平台技术服务</t>
  </si>
  <si>
    <t>B1104 印刷和出版服务</t>
  </si>
  <si>
    <t>B1101 维修保养服务</t>
  </si>
  <si>
    <t>古树名木保护科普宣传周活动</t>
  </si>
  <si>
    <t>A1502 公共公益宣传服务</t>
  </si>
  <si>
    <t>媒体宣传合作服务</t>
  </si>
  <si>
    <t>全省野生动植物保护年度宣传活动</t>
  </si>
  <si>
    <t>生态文化工作及云南省关注森林活动</t>
  </si>
  <si>
    <t>新闻发布会和情况通报会</t>
  </si>
  <si>
    <t>中国绿色时报“中国林草年度盘点”主题宣传特刊</t>
  </si>
  <si>
    <t>高原特色森林生态产品招商推介活动</t>
  </si>
  <si>
    <t>A1503 公共公益展览服务</t>
  </si>
  <si>
    <t>更新法律法规考试题库</t>
  </si>
  <si>
    <t>A1504 公共信息系统开发与维护服务</t>
  </si>
  <si>
    <t>舆情监测服务</t>
  </si>
  <si>
    <t>A1703 监测服务</t>
  </si>
  <si>
    <t>法律顾问聘用服务</t>
  </si>
  <si>
    <t>B0102 法律咨询服务</t>
  </si>
  <si>
    <t>立法、立法后评估等法律咨询服务</t>
  </si>
  <si>
    <t>林草产业可持续发展综合评估及高质量发展政策研究</t>
  </si>
  <si>
    <t>B0203 政策（立法）研究服务</t>
  </si>
  <si>
    <t>云南省林长制立法</t>
  </si>
  <si>
    <t>内审、经责审计</t>
  </si>
  <si>
    <t>B0302 审计服务</t>
  </si>
  <si>
    <t>重点项目绩效评价（稽查）</t>
  </si>
  <si>
    <t>B0702 评估和评价服务</t>
  </si>
  <si>
    <t>全过程预算绩效管理服务</t>
  </si>
  <si>
    <t>B0801 咨询服务</t>
  </si>
  <si>
    <t>云南省湿地保护条例及《云南湿地公园》等出版服务</t>
  </si>
  <si>
    <t>B1102 物业管理服务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</si>
  <si>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</si>
  <si>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</si>
  <si>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</si>
  <si>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</si>
  <si>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</si>
  <si>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</si>
  <si>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</si>
  <si>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</si>
  <si>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</si>
  <si>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</si>
  <si>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</si>
  <si>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</si>
  <si>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</si>
  <si>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</si>
  <si>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</si>
  <si>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</si>
  <si>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</si>
  <si>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</si>
  <si>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</si>
  <si>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</si>
  <si>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</si>
  <si>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</si>
  <si>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</si>
  <si>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</si>
  <si>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</si>
  <si>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天保工程及森林生态效益补偿补助资金</t>
  </si>
  <si>
    <t>林业专项资金</t>
  </si>
  <si>
    <t>云南省森林火灾保险补助资金</t>
  </si>
  <si>
    <t>云南省森林防火专项经费</t>
  </si>
  <si>
    <t>森林植被恢复费支出补助资金</t>
  </si>
  <si>
    <t>省级公益林森林生态效益补偿资金</t>
  </si>
  <si>
    <t>预算09-2表</t>
  </si>
  <si>
    <t>2026年省对下转移支付绩效目标表</t>
  </si>
  <si>
    <t>一是实现全省重点公益林全部参保，商品林按林农自愿的原则，做到根据实际财力应保尽保，通过不断督促各州市林业部门认真督促承保公司履行商品林农保费收缴主体职责，切实将国家的惠民政策落到实处，公益林参保率不低于95%，商品林参保率不低于45%；二是保险期内发生的所有森林火灾保险案件得到及时、足额赔付，有效化解森林火灾风险；三是所有受灾森林得到及时恢复，有效保护森林资源安全；四是通过督促承保公司认真履行防灾防损义务等方式，不断加强森林防火力量，确保全省森林防火森林火灾受害率控制在1‰以内，有效降低森林火灾对森林资源的危害，有效保护生态环境，确保云南省森林生态安全。</t>
  </si>
  <si>
    <t>公益林参保率</t>
  </si>
  <si>
    <t>反映全省公益林参保的情况。
公益林参保率=全省公益林投保面积/全省公益林面积*100%</t>
  </si>
  <si>
    <t>商品林参保率</t>
  </si>
  <si>
    <t>45</t>
  </si>
  <si>
    <t>反映全省商品林参保的情况。
商品林参保率=全省商品林投保面积/全省商品林面积*100%</t>
  </si>
  <si>
    <t>年度火灾保险结案率</t>
  </si>
  <si>
    <t>反映年度已结案的受灾面积的情况。
年度保险结案率=森林火灾保险年度已结案件数/受理案件起数*100%</t>
  </si>
  <si>
    <t>反映森林火灾受害情况。
森林火灾受害率=受灾森林面积/全省森林面积*100%
受灾森林恢复率=上年度森林火灾受害面积纳入本年造林的面积/本年度造林面积*100%</t>
  </si>
  <si>
    <t>参保林农满意度</t>
  </si>
  <si>
    <t>92</t>
  </si>
  <si>
    <t>反映参保单位、林农对森林保险政策及保险服务机构的满意程度。</t>
  </si>
  <si>
    <t>一是省级公益林管护任务完成率100%，林业有害生物成灾率不高于0.4%，森林火灾受害率不高于0.09%，满足保障国土安全、促进经济社会可持续发展以及构建和谐社会的要求。二是强化天然林保护修复资金保障，做好全省森林资源管护保障、森工企业民生保障、管护能力提升及其他重点任务。</t>
  </si>
  <si>
    <t>省级公益林管护任务完成率</t>
  </si>
  <si>
    <t>反映对省级公益林管护情况。
任务完成率=（省级公益林实际森林管护面积/计划管护面积）*100%。</t>
  </si>
  <si>
    <t>管护协议签订率</t>
  </si>
  <si>
    <t xml:space="preserve">反映省级公益林管护协议签订情况。
</t>
  </si>
  <si>
    <t>带动项目受益林农增收</t>
  </si>
  <si>
    <t>元/人</t>
  </si>
  <si>
    <t>反映项目实施区域内受益林农（参与森林管护、森林抚育等）从工程区项目实施中获得收入增收情况。</t>
  </si>
  <si>
    <t>林业有害生物成灾率</t>
  </si>
  <si>
    <t>0.4</t>
  </si>
  <si>
    <t>反映林业有害生物成灾情况。
林业有害生物成灾率=林业有害生物成灾面积/寄主面积*1000‰</t>
  </si>
  <si>
    <t>反映项目实施后工程区森林火灾受害情况。
森林火灾受害率=受灾森林面积/全省森林面积*100%</t>
  </si>
  <si>
    <t>林权权益人满意度</t>
  </si>
  <si>
    <t>反映林权权益人对森林生态效益补偿执行情况。</t>
  </si>
  <si>
    <t>受益公众满意度</t>
  </si>
  <si>
    <t>社会公众对公益林保护的目标、措施、效果等的评价 
满意度=满意人数/被调查总人数*100%</t>
  </si>
  <si>
    <t>1.国土绿化示范项目
以解决云南省林草资源“大而不优、多而不强”的质量短板为根本目标，紧扣“提质增效”核心任务，组织实施好国土绿化示范项目，完成国土绿化项目造林建设任务3万亩以上，国土绿化项目质量提升40万亩以上，同时针对开展国土绿化、生态修复建设的州市有序推进“落地上图”、质量评价等项目管理工作，推动全省林草业实现从规模扩张型向质量提升型的战略性转型，森林覆盖率55.25%，森林蓄积量21.44亿立方米，为筑牢西南生态安全屏障、助力“生态优先、绿色发展”战略提供坚实的林草资源支撑。
2.林下经济全产业链发展试点项目
以“林草资源高效利用、产业收益提升、生态经济协同发展”的为核心目标，项目建设多个试点县、示范基地（含种苗、种植技术服务）、加工线，完成森林药材面积100万亩以上，林下经济示范基地面积2000亩以上。强化产业发展联农带农，带动林农就业增收，推动林草资源增值，建设产业发展综合体，促进林下经济三产融合发展，林下经产值达到400亿元。该项目与林业专项资金省对下转移支付项目林草产业发展互为补充。
3.银龄工程师补助资金
以实现“林草产业技术赋能、科技成果转化、本土人才培育”为的核心目标，成功引进7名林草领域高水平退休专家（A 档），开展为期12个月的实地技术指导与服务；人才补助资金及时发放；选育出林草领域优质种苗；编制完成生态高效、实操性强的技术手册；解决林草产业融合中的关键技术瓶颈。通过专家带教，为当地培养“带不走”的林草技术骨干队伍；推动林草产业科技成果落地转化，助力产业提质增效。</t>
  </si>
  <si>
    <t>国土绿化项目质量提升面积</t>
  </si>
  <si>
    <t>万亩</t>
  </si>
  <si>
    <t>反映国土绿化示范项目质量提升面积完成情况</t>
  </si>
  <si>
    <t>引进林草领域高水平专家</t>
  </si>
  <si>
    <t>名</t>
  </si>
  <si>
    <t>反映引进林草领域高水平退休专家（A 档）的数量。</t>
  </si>
  <si>
    <t>国土绿化项目造林建设任务</t>
  </si>
  <si>
    <t>反映项目国土绿化造林建设任务完成情况</t>
  </si>
  <si>
    <t>森林药材面积</t>
  </si>
  <si>
    <t>反映林下经济森林药材面积完成情况。</t>
  </si>
  <si>
    <t>林下经济示范基地面积</t>
  </si>
  <si>
    <t>反映林下经济示范基地面积完成情况</t>
  </si>
  <si>
    <t>苗木合格率</t>
  </si>
  <si>
    <t>反映国土绿化苗木合格情况</t>
  </si>
  <si>
    <t>造林成活率</t>
  </si>
  <si>
    <t>反映国土绿化造林成活情况</t>
  </si>
  <si>
    <t>林下经济产值</t>
  </si>
  <si>
    <t>亿元</t>
  </si>
  <si>
    <t>反映林下经济产值完成情况</t>
  </si>
  <si>
    <t>森林蓄积量</t>
  </si>
  <si>
    <t>21.44</t>
  </si>
  <si>
    <t>亿立方米</t>
  </si>
  <si>
    <t>反映国土绿化森林蓄积量</t>
  </si>
  <si>
    <t>森林覆盖率</t>
  </si>
  <si>
    <t>55.25</t>
  </si>
  <si>
    <t>反映项目区域森林覆盖情况</t>
  </si>
  <si>
    <t>受益群众满意度</t>
  </si>
  <si>
    <t>调查人群中对项目实施的满意度。
受益群众满意度=（调查人群中对项目实施满意人数/问卷调查人数）*100%</t>
  </si>
  <si>
    <t>1.野生动物公众责任保险补助经费
支持全省16个州市129个县区市开展野生动物公众责任保险工作，解决我省因野生动物肇事给受害群众造成的人身损害和财产损失予以补助，使全省范围内有野生动物损害造成的损失均能得到补偿，年度野生动物肇事公众责任保险覆盖率达100%，保险结案率达95%以上，切实保障人民群众不因野生动物肇事致贫，同时有效缓解野生动物保护与肇事的矛盾和冲突，提高群众保护动物的积极性，促进野生动物保护事业持续健康发展，为建设生物多样性宝库打下坚实基础。
2.极小种群野生植物拯救保护专项资金
本项目旨在通过对云南省分布的极小种群野生植物开展系统的野外调查、种苗繁育、野外回归、种群重建及保护小区建设等综合措施，全面提升我省极小种群野生植物的保护能力和水平。2026年度项目计划完成对不少于7个目标物种的针对性抢救保护，对至少7个物种进行持续监测，最终达到弄清种群现状、增加野生居群数量、提升保护质量和保存种质资源的核心目标。
3.林草产业发展
以“林草资源高效利用、产业收益提升、生态经济协同发展”的为核心目标，强化产业发展联农带农，项目建设多个试点县、示范基地（含种苗、种植技术服务）、加工线，完成森林药材面积400万亩以上，林下经济示范基地面积8000亩以上。强化产业发展联农带农，带动林农就业增收，推动林草资源增值，建设产业发展综合体，促进林下经济三产融合发展，林下经产值达到2000亿元，通过林业贷款贴息减轻经营主体融资成本，撬动企业等融资资金，推动企业扩大生产。该项目与森林植被恢复费支出补助资金省对下转移支付项目林下经济全产业链发展试点互为补充。</t>
  </si>
  <si>
    <t>州市参保率</t>
  </si>
  <si>
    <t>反映全省16州市129个县野生动物公众责任保险参保数占比。</t>
  </si>
  <si>
    <t>极小种群野生植物物种保护数</t>
  </si>
  <si>
    <t>完成云南省101种极小种群野生植物中不少于7个物种繁育回归</t>
  </si>
  <si>
    <t>极小种群野生植物保护小区建设</t>
  </si>
  <si>
    <t>高黎贡山极小种群野生植物保山专类园建设</t>
  </si>
  <si>
    <t>反映项目支持建设的林下经济全产业链发展试点项目林下种植森林药材面积完成情况</t>
  </si>
  <si>
    <t>年度保险结案率</t>
  </si>
  <si>
    <t xml:space="preserve">反映野生动物公众责任保险效益是否到达预估成果情况。
</t>
  </si>
  <si>
    <t>保险简单赔付率</t>
  </si>
  <si>
    <t>&gt;</t>
  </si>
  <si>
    <t>反映野生动物公众责任保险效益是否到达预估成果情况，保险简单赔付情况。</t>
  </si>
  <si>
    <t>赔付资金到账及时率</t>
  </si>
  <si>
    <t>反映野生动物肇事事件处置及时情况。</t>
  </si>
  <si>
    <t>野生动物异常处置及时率</t>
  </si>
  <si>
    <t>按照有异常情况进行快报制度，通过国家陆生野生动物疫源疫病监测防控系统上报的信息情况</t>
  </si>
  <si>
    <t>致害损失补偿率</t>
  </si>
  <si>
    <t>反映野生动物公众责任保险效益是否到达预估成果情况。</t>
  </si>
  <si>
    <t>受益人（户）数</t>
  </si>
  <si>
    <t>反映野生动物公众责任保险效益是否到达预估成果情况，受益人数覆盖情况。</t>
  </si>
  <si>
    <t>重点保护野生动物受害率</t>
  </si>
  <si>
    <t>反映在全省16个州市129个县区市开展野生动物公众责任保险试点工作，逐步减少野生动物肇事情况的发生数，反映重点保护野生动物受害情况。</t>
  </si>
  <si>
    <t>反映受益对象满意度情况。</t>
  </si>
  <si>
    <t>对全省127个涉及省级公益林的县共4250余万亩非国有省级公益林实施补偿，确保补偿资金及时足额到达补偿对象手中，不断增强林农爱林护林极积性，对发现林区破坏森林资源情况进行及时报告，加大政策宣传，提高政策知晓率至85%以上，形成全民护林的良好的环境和氛围，保证省级公益林发挥最大的生态效益和社会效益，满足保障国土安全、促进经济社会可持续发展以及构建和谐社会的要求。</t>
  </si>
  <si>
    <t>政策覆盖县区数量</t>
  </si>
  <si>
    <t>127</t>
  </si>
  <si>
    <t>反映省级公益林补偿覆盖县区数量情况。</t>
  </si>
  <si>
    <t>省级公益林森林生态效益补偿面积</t>
  </si>
  <si>
    <t>4250</t>
  </si>
  <si>
    <t>反映年度安排全省各地省级公益林森林生态效益补偿面积。</t>
  </si>
  <si>
    <t>获补对象准确率</t>
  </si>
  <si>
    <t>反映获补助对象认定的准确性情况。
获补对象准确率=抽检符合标准的补助对象数/抽检实际补助对象数*100%</t>
  </si>
  <si>
    <t>兑现标准准确率</t>
  </si>
  <si>
    <t>严格按照既定标准实施补偿，准确兑付补助的情况。</t>
  </si>
  <si>
    <t>补助社会化发放率</t>
  </si>
  <si>
    <t>反映补助资金社会化发放的比例情况。
补助社会化发放率=采用社会化发放的补助资金数/发放补助资金总额*100%</t>
  </si>
  <si>
    <t>省级公益林补偿受益对象满意度</t>
  </si>
  <si>
    <t>全省林地防火任务管护数</t>
  </si>
  <si>
    <t>37453.45</t>
  </si>
  <si>
    <t>反映对全省林地防火管护完成数量情况。</t>
  </si>
  <si>
    <t>县、乡（镇）分别组建地方专业（半专业）队，并配备机具、防火装备。</t>
  </si>
  <si>
    <t>林草防火部门应急演练次数</t>
  </si>
  <si>
    <t>县、乡（镇）林草防地方专业（半专业）扑火队应在考核 年度内组织不少于1次应急演练。</t>
  </si>
  <si>
    <t>防火部门岗位培训完成率</t>
  </si>
  <si>
    <t>州、县、乡三级林草防火部门工作人员培训完成达到60%以上</t>
  </si>
  <si>
    <t>防火物资储备任务完成及时率</t>
  </si>
  <si>
    <t>州、ⅠⅡ级火险县、重点乡（镇）分别不少于80万元、50万元、30万元、5万元的标准储备防火物资，在2025年12月1日前储备物资及时到位。</t>
  </si>
  <si>
    <t>全省129个县学校、林区、景区、公众媒体是否有标语、宣传碑牌、森林防火五彩旗、手机短信提醒等宣传措施</t>
  </si>
  <si>
    <t>重点林区火情监测覆盖率达到85%以上。</t>
  </si>
  <si>
    <t>林农对森林防火工作满意度</t>
  </si>
  <si>
    <t>林农对森林防火工作满意度达到85%以上。</t>
  </si>
  <si>
    <t>预算10表</t>
  </si>
  <si>
    <t>2026年新增资产配置表</t>
  </si>
  <si>
    <t>资产类别</t>
  </si>
  <si>
    <t>资产分类代码.名称</t>
  </si>
  <si>
    <t>资产名称</t>
  </si>
  <si>
    <t>计量单位</t>
  </si>
  <si>
    <t>财政部门批复数（元）</t>
  </si>
  <si>
    <t>单价</t>
  </si>
  <si>
    <t>金额</t>
  </si>
  <si>
    <t>设备</t>
  </si>
  <si>
    <t>笔记本电脑电脑</t>
  </si>
  <si>
    <t>林草行政审批专用平板设备</t>
  </si>
  <si>
    <t>黑白打印机</t>
  </si>
  <si>
    <t>全地形消防摩托车（四轮、带森林消防水泵）</t>
  </si>
  <si>
    <t>安全防护装备（含防火头盔、防护头套、防护面罩、阻燃服、防火手套、防火靴、防火鞋、避火罩、急救包、装备背包）</t>
  </si>
  <si>
    <t>动力喷水灭火机</t>
  </si>
  <si>
    <t>风力灭火机</t>
  </si>
  <si>
    <t>森林消防水泵</t>
  </si>
  <si>
    <t>家具和用品</t>
  </si>
  <si>
    <t>A05020199 其他厨卫用具</t>
  </si>
  <si>
    <t>单头低汤电磁灶</t>
  </si>
  <si>
    <t>电磁炉专用高压锅</t>
  </si>
  <si>
    <t>双眼电灶</t>
  </si>
  <si>
    <t>四头电磁炉</t>
  </si>
  <si>
    <t>消毒柜</t>
  </si>
  <si>
    <t>无形资产</t>
  </si>
  <si>
    <t>办公软件</t>
  </si>
  <si>
    <t>A08060303 应用软件</t>
  </si>
  <si>
    <t>A08060399 其他计算机软件</t>
  </si>
  <si>
    <t>A02052305 空调机组</t>
  </si>
  <si>
    <t>A02061801 电冰箱</t>
  </si>
  <si>
    <t>冰箱</t>
  </si>
  <si>
    <t>A02061819 热水器</t>
  </si>
  <si>
    <t>太阳能热水器</t>
  </si>
  <si>
    <t>A02061999 其他照明设备</t>
  </si>
  <si>
    <t>照明设备购置</t>
  </si>
  <si>
    <t>A02071300 卫星定位导航设备</t>
  </si>
  <si>
    <t>北斗定位终端</t>
  </si>
  <si>
    <t>A02080102 移动通信（网）设备</t>
  </si>
  <si>
    <t>对讲机</t>
  </si>
  <si>
    <t>A02089900 其他通信设备</t>
  </si>
  <si>
    <t>中继台</t>
  </si>
  <si>
    <t>A02091001 普通电视设备（电视机）</t>
  </si>
  <si>
    <t>电视机</t>
  </si>
  <si>
    <t>A02091102 通用摄像机</t>
  </si>
  <si>
    <t>红外相机</t>
  </si>
  <si>
    <t>A02091199 其他视频设备</t>
  </si>
  <si>
    <t>拍照设备（微单机身）、拍照用SD卡</t>
  </si>
  <si>
    <t>A02100310 望远镜</t>
  </si>
  <si>
    <t>手机拍摄用防抖望远镜</t>
  </si>
  <si>
    <t>A02109900 其他仪器仪表</t>
  </si>
  <si>
    <t>鸟类名声记录仪</t>
  </si>
  <si>
    <t>抽油烟机</t>
  </si>
  <si>
    <t>A05029900 其他用具</t>
  </si>
  <si>
    <t>除湿机</t>
  </si>
  <si>
    <t>净水器</t>
  </si>
  <si>
    <t>洗衣机</t>
  </si>
  <si>
    <t>服务器（信创项目）</t>
  </si>
  <si>
    <t>台式电脑（信创项目）</t>
  </si>
  <si>
    <t>笔记本电脑（信创项目）</t>
  </si>
  <si>
    <t>信息安全设备防火墙</t>
  </si>
  <si>
    <t>操作系统（信创项目）</t>
  </si>
  <si>
    <t xml:space="preserve"> 信创电脑</t>
  </si>
  <si>
    <t>A02020599 其他照相机及器材</t>
  </si>
  <si>
    <t>红外照相机</t>
  </si>
  <si>
    <t>A02061808 取暖器</t>
  </si>
  <si>
    <t>采暖主机</t>
  </si>
  <si>
    <t>A02091107 视频监控设备</t>
  </si>
  <si>
    <t>视频监控设备</t>
  </si>
  <si>
    <t>A02091201 录放音机</t>
  </si>
  <si>
    <t>录音机</t>
  </si>
  <si>
    <t>望远镜</t>
  </si>
  <si>
    <t>oa电脑用软件</t>
  </si>
  <si>
    <t>实时监测数据系统</t>
  </si>
  <si>
    <t>A02430900 无人机</t>
  </si>
  <si>
    <t>无人机</t>
  </si>
  <si>
    <t>云南省林业和草原局林草资金项目管理系统</t>
  </si>
  <si>
    <t>台式计算机-2</t>
  </si>
  <si>
    <t>平板计算机</t>
  </si>
  <si>
    <t>中心机房防火墙</t>
  </si>
  <si>
    <t>A02010508 移动存储设备</t>
  </si>
  <si>
    <t>移动存储设备</t>
  </si>
  <si>
    <t>A02010699 其他机房辅助设备</t>
  </si>
  <si>
    <t>门禁</t>
  </si>
  <si>
    <t>视频监控数据安全与防护系统一体机</t>
  </si>
  <si>
    <t>A02019900 其他信息化设备</t>
  </si>
  <si>
    <t>服务器内存条</t>
  </si>
  <si>
    <t>A02020504 专用照相机</t>
  </si>
  <si>
    <t>专用照相机</t>
  </si>
  <si>
    <t>A02020506 镜头及器材</t>
  </si>
  <si>
    <t>变焦镜头</t>
  </si>
  <si>
    <t>A02021199 其他输入输出设备</t>
  </si>
  <si>
    <t>手持激光3D扫描仪</t>
  </si>
  <si>
    <t>空调机组</t>
  </si>
  <si>
    <t>柜式烧水器</t>
  </si>
  <si>
    <t>A02061899 其他生活用电器</t>
  </si>
  <si>
    <t>厨房净水器</t>
  </si>
  <si>
    <t>高压清洗机</t>
  </si>
  <si>
    <t>A02080805 视频会议系统及会议室音频系统</t>
  </si>
  <si>
    <t>USB接口视频会议摄像机</t>
  </si>
  <si>
    <t>A02091206 话筒设备</t>
  </si>
  <si>
    <t>无线话筒</t>
  </si>
  <si>
    <t>A02100301 显微镜</t>
  </si>
  <si>
    <t>电子显微镜</t>
  </si>
  <si>
    <t>A02100402 物理特性分析仪器及校准仪器</t>
  </si>
  <si>
    <t>年轮分析仪</t>
  </si>
  <si>
    <t>A02101000 农林牧渔仪器</t>
  </si>
  <si>
    <t>环境监测仪</t>
  </si>
  <si>
    <t>A02101700 气象仪器</t>
  </si>
  <si>
    <t>负氧离子实时采集仪器</t>
  </si>
  <si>
    <t>环境DNA在线自动采集仪器</t>
  </si>
  <si>
    <t>A02370400 安全、检查、监视、报警设备</t>
  </si>
  <si>
    <t>红外报警器</t>
  </si>
  <si>
    <t>A07010701 门、门槛</t>
  </si>
  <si>
    <t>甲级防盗门</t>
  </si>
  <si>
    <t>A05010203 教学、实验用桌</t>
  </si>
  <si>
    <t>地理信息数据检查软件</t>
  </si>
  <si>
    <t>信创电脑软件</t>
  </si>
  <si>
    <t>A02051700 机械立体停车设备</t>
  </si>
  <si>
    <t>大门入口车闸</t>
  </si>
  <si>
    <t>A02100415 环境监测仪器及综合分析装置</t>
  </si>
  <si>
    <t>IRGASON一体式开路涡动能量闭合校验系统</t>
  </si>
  <si>
    <t>A02101900 测绘仪器</t>
  </si>
  <si>
    <t>数据采集设备</t>
  </si>
  <si>
    <t>手机存放柜</t>
  </si>
  <si>
    <t>移动固态硬盘</t>
  </si>
  <si>
    <t>A3彩色打印机</t>
  </si>
  <si>
    <t>样品储存冰箱</t>
  </si>
  <si>
    <t>会议室线上视频会议系统</t>
  </si>
  <si>
    <t>显微镜相机</t>
  </si>
  <si>
    <t>A02100307 光谱遥感仪器</t>
  </si>
  <si>
    <t>地物光谱仪</t>
  </si>
  <si>
    <t>基因测序文库制备仪MGISP-100</t>
  </si>
  <si>
    <t>A02100417 生化分离分析仪器</t>
  </si>
  <si>
    <t>基因测序仪</t>
  </si>
  <si>
    <t>A02100603 试验箱及气候环境试验设备</t>
  </si>
  <si>
    <t>恒温恒湿培养箱</t>
  </si>
  <si>
    <t>A02100899 其他计量仪器</t>
  </si>
  <si>
    <t>天牛飞行系统仪器</t>
  </si>
  <si>
    <t>A08020199 其他非专利技术</t>
  </si>
  <si>
    <t>无人机点云数据分析软件</t>
  </si>
  <si>
    <t>移动图形工作站</t>
  </si>
  <si>
    <t>台式图形工作站</t>
  </si>
  <si>
    <t>A02010599 其他存储设备</t>
  </si>
  <si>
    <t>中心机房机架式NAS</t>
  </si>
  <si>
    <t>A05010601 木质架类</t>
  </si>
  <si>
    <t>搁板</t>
  </si>
  <si>
    <t>块</t>
  </si>
  <si>
    <t>密集架</t>
  </si>
  <si>
    <t>大三元镜头</t>
  </si>
  <si>
    <t>全画幅专业微单相机</t>
  </si>
  <si>
    <t>大疆mini3 4K HDR 长续航无人机</t>
  </si>
  <si>
    <t>多媒体控制软件（控制端）</t>
  </si>
  <si>
    <t>控制软件（计算机端）</t>
  </si>
  <si>
    <t>塔式服务器</t>
  </si>
  <si>
    <t>戴尔（DELL） Precision T7920/7960 图形工作站</t>
  </si>
  <si>
    <t>A02010202 交换设备</t>
  </si>
  <si>
    <t>交换机</t>
  </si>
  <si>
    <t>数据存储硬盘</t>
  </si>
  <si>
    <t>西部数据（WD）My Book Duo 移动硬盘</t>
  </si>
  <si>
    <t>高速彩色复印机</t>
  </si>
  <si>
    <t>票据打印机</t>
  </si>
  <si>
    <t>动式SLAM彩色三维激光扫描仪</t>
  </si>
  <si>
    <t>艺卓EIZO CG247X专业色彩显示器</t>
  </si>
  <si>
    <t>UPS不间断电源</t>
  </si>
  <si>
    <t>电冰箱</t>
  </si>
  <si>
    <t>GPS</t>
  </si>
  <si>
    <t>A02080703 移动电话</t>
  </si>
  <si>
    <t>手机</t>
  </si>
  <si>
    <t>摄像机</t>
  </si>
  <si>
    <t>A02091103 摄录一体机</t>
  </si>
  <si>
    <t>无线太阳能摄像头</t>
  </si>
  <si>
    <t>太阳能板监控、监测摄像头</t>
  </si>
  <si>
    <t>RTK</t>
  </si>
  <si>
    <t>液氮罐35L</t>
  </si>
  <si>
    <t>微气象站</t>
  </si>
  <si>
    <t>生长锥</t>
  </si>
  <si>
    <t>根</t>
  </si>
  <si>
    <t>A05010104 木制床类</t>
  </si>
  <si>
    <t>木质床类</t>
  </si>
  <si>
    <t>A05010302 桌前椅</t>
  </si>
  <si>
    <t>桌前椅</t>
  </si>
  <si>
    <t>冷冻柜</t>
  </si>
  <si>
    <t>A05019900 其他家具</t>
  </si>
  <si>
    <t>书桌</t>
  </si>
  <si>
    <t>A08060201 结构化数据</t>
  </si>
  <si>
    <t>华测内置账号永久版</t>
  </si>
  <si>
    <t>国产电脑办公软件</t>
  </si>
  <si>
    <t>计算机</t>
  </si>
  <si>
    <t>显示屏</t>
  </si>
  <si>
    <t>注：涉及土地使用权、房屋、公务用车购置，按照现行相关管理制度规定报批，以职能部门审批意见为准。</t>
  </si>
  <si>
    <t>预算11表</t>
  </si>
  <si>
    <t>2026年中央转移支付补助项目支出预算表</t>
  </si>
  <si>
    <t>上级补助</t>
  </si>
  <si>
    <t>森林菌类与森林蔬菜高效培育技术推广示范项目资金</t>
  </si>
  <si>
    <t>提前下达2026年天然林保护修复森林管护经费</t>
  </si>
  <si>
    <t>中国林业科学研究院特种工业原料树种国家林木种质资源库2026年度林木良种培育项目补助资金</t>
  </si>
  <si>
    <t>森林资源监测评价补助资金</t>
  </si>
  <si>
    <t>31022</t>
  </si>
  <si>
    <t>无形资产购置</t>
  </si>
  <si>
    <t>2026年度天然林保护工程社会保险补助经费</t>
  </si>
  <si>
    <t>2110502</t>
  </si>
  <si>
    <t>社会保险补助</t>
  </si>
  <si>
    <t>森林菌类与森林蔬菜高效培育技术推广示范经费</t>
  </si>
  <si>
    <t>2026年云南省高原特色乡土树种国家林木种质资源库项目经费</t>
  </si>
  <si>
    <t>提前下达2026年中央财政天保工程管护费（森林巡护）经费</t>
  </si>
  <si>
    <t>提前下达2026年中央财政天保工程管护费补助经费</t>
  </si>
  <si>
    <t>提前下达2026年中央财政天保工程社会保险补助资金</t>
  </si>
  <si>
    <t>提前下达2026年“三区”科技人才支持计划中央补助资金</t>
  </si>
  <si>
    <t>云南省林业和草原科学院深纹核桃国家林木种质资源库资金</t>
  </si>
  <si>
    <t>普文试验林场国家珍贵树种良种基地林木良种繁育补助资金</t>
  </si>
  <si>
    <t>预算12表</t>
  </si>
  <si>
    <t>2026年部门项目支出中期规划预算表</t>
  </si>
  <si>
    <t>项目级次</t>
  </si>
  <si>
    <t>2026年</t>
  </si>
  <si>
    <t>2027年</t>
  </si>
  <si>
    <t>2028年</t>
  </si>
  <si>
    <t>212 因公出国（境）经费</t>
  </si>
  <si>
    <t>本级</t>
  </si>
  <si>
    <t>229 其他运转类</t>
  </si>
  <si>
    <t>311 专项业务类</t>
  </si>
  <si>
    <t>313 事业发展类</t>
  </si>
  <si>
    <t>321 专项业务类</t>
  </si>
  <si>
    <t>对下</t>
  </si>
  <si>
    <t>323 事业发展类</t>
  </si>
  <si>
    <t>223 专业信息系统运行维护费</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</si>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</sst>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yyyy/mm/dd\ hh:mm:ss"/>
    <numFmt numFmtId="178" formatCode="hh:mm:ss"/>
    <numFmt numFmtId="179" formatCode="yyyy/mm/dd"/>
    <numFmt numFmtId="180" formatCode="#,##0.00;\-#,##0.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10" fontId="7" fillId="0" borderId="7">
      <alignment horizontal="right" vertical="center"/>
    </xf>
    <xf numFmtId="177" fontId="7" fillId="0" borderId="7">
      <alignment horizontal="right" vertical="center"/>
    </xf>
    <xf numFmtId="178" fontId="7" fillId="0" borderId="7">
      <alignment horizontal="right" vertical="center"/>
    </xf>
    <xf numFmtId="49" fontId="7" fillId="0" borderId="7">
      <alignment horizontal="left" vertical="center" wrapText="1"/>
    </xf>
    <xf numFmtId="179" fontId="7" fillId="0" borderId="7">
      <alignment horizontal="right" vertical="center"/>
    </xf>
    <xf numFmtId="180" fontId="7" fillId="0" borderId="7">
      <alignment horizontal="right" vertical="center"/>
    </xf>
    <xf numFmtId="180" fontId="7" fillId="0" borderId="7">
      <alignment horizontal="right" vertical="center"/>
    </xf>
  </cellStyleXfs>
  <cellXfs count="180">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80" fontId="5" fillId="0" borderId="7" xfId="56" applyFont="1">
      <alignment horizontal="right" vertical="center"/>
    </xf>
    <xf numFmtId="49" fontId="5" fillId="0" borderId="7" xfId="53"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7" fillId="0" borderId="0" xfId="53" applyBorder="1">
      <alignment horizontal="left" vertical="center" wrapText="1"/>
    </xf>
    <xf numFmtId="49" fontId="7" fillId="0" borderId="0" xfId="53" applyBorder="1" applyAlignment="1">
      <alignment horizontal="right" vertical="center" wrapText="1"/>
    </xf>
    <xf numFmtId="49" fontId="8" fillId="0" borderId="0" xfId="53" applyFont="1" applyBorder="1" applyAlignment="1">
      <alignment horizontal="center" vertical="center" wrapText="1"/>
    </xf>
    <xf numFmtId="49" fontId="9" fillId="0" borderId="7" xfId="53" applyFont="1" applyAlignment="1">
      <alignment horizontal="center" vertical="center" wrapText="1"/>
    </xf>
    <xf numFmtId="49" fontId="10" fillId="0" borderId="7" xfId="53" applyAlignment="1">
      <alignment horizontal="center" vertical="center" wrapText="1"/>
    </xf>
    <xf numFmtId="49" fontId="9" fillId="0" borderId="7" xfId="53" applyFont="1">
      <alignment horizontal="left" vertical="center" wrapText="1"/>
    </xf>
    <xf numFmtId="176" fontId="7" fillId="0" borderId="7" xfId="49">
      <alignment horizontal="right" vertical="center"/>
    </xf>
    <xf numFmtId="180" fontId="7" fillId="0" borderId="7" xfId="56">
      <alignment horizontal="right" vertical="center"/>
    </xf>
    <xf numFmtId="49" fontId="9" fillId="0" borderId="7" xfId="53" applyFont="1" applyAlignment="1">
      <alignment horizontal="left" vertical="center" wrapText="1" indent="1"/>
    </xf>
    <xf numFmtId="176" fontId="7" fillId="0" borderId="7" xfId="0" applyNumberFormat="1" applyFont="1" applyBorder="1" applyAlignment="1">
      <alignment horizontal="left" vertical="center"/>
    </xf>
    <xf numFmtId="180" fontId="7" fillId="0" borderId="7" xfId="0" applyNumberFormat="1" applyFont="1" applyBorder="1" applyAlignment="1">
      <alignment horizontal="left" vertical="center"/>
    </xf>
    <xf numFmtId="0" fontId="3" fillId="0" borderId="0" xfId="0" applyFont="1" applyAlignment="1" applyProtection="1">
      <alignment horizontal="right" vertical="center"/>
      <protection locked="0"/>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indent="1"/>
    </xf>
    <xf numFmtId="0" fontId="12"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2" fillId="0" borderId="7" xfId="0" applyFont="1" applyBorder="1" applyAlignment="1">
      <alignment horizontal="left" vertical="center" wrapText="1" indent="2"/>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80" fontId="5" fillId="0" borderId="7" xfId="0" applyNumberFormat="1" applyFont="1" applyBorder="1" applyAlignment="1">
      <alignment horizontal="right"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6" xfId="0" applyFont="1" applyBorder="1" applyAlignment="1">
      <alignment horizontal="left" vertical="center" wrapText="1" indent="1"/>
    </xf>
    <xf numFmtId="0" fontId="3" fillId="0" borderId="6" xfId="0" applyFont="1" applyBorder="1" applyAlignment="1">
      <alignment horizontal="left" vertical="center" wrapText="1" indent="2"/>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12" xfId="0" applyFont="1" applyBorder="1" applyAlignment="1">
      <alignment horizontal="center" vertical="center" wrapText="1"/>
    </xf>
    <xf numFmtId="176" fontId="5" fillId="0" borderId="7" xfId="49"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 fillId="0" borderId="0" xfId="0" applyFont="1" applyAlignment="1">
      <alignment vertical="top"/>
    </xf>
    <xf numFmtId="0" fontId="5" fillId="0" borderId="0" xfId="0" applyFont="1" applyAlignment="1">
      <alignment horizontal="left" vertical="center"/>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3" fillId="0" borderId="7" xfId="0" applyFont="1" applyBorder="1" applyAlignment="1">
      <alignment horizontal="center" vertical="center" wrapText="1"/>
    </xf>
    <xf numFmtId="0" fontId="14" fillId="0" borderId="7" xfId="0" applyFont="1" applyBorder="1" applyAlignment="1">
      <alignment horizontal="center"/>
    </xf>
    <xf numFmtId="49" fontId="5" fillId="0" borderId="7" xfId="53" applyFont="1" applyAlignment="1">
      <alignment horizontal="left" vertical="center" wrapText="1" indent="1"/>
    </xf>
    <xf numFmtId="49" fontId="5" fillId="0" borderId="7" xfId="53" applyFont="1" applyAlignment="1">
      <alignment horizontal="left" vertical="center" wrapText="1" indent="2"/>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3"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5" fillId="0" borderId="7" xfId="0" applyFont="1" applyBorder="1" applyAlignment="1">
      <alignment horizontal="left"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9" fillId="0" borderId="7" xfId="0" applyFont="1" applyBorder="1" applyAlignment="1">
      <alignment horizontal="center" vertical="center"/>
    </xf>
    <xf numFmtId="0" fontId="1" fillId="0" borderId="1" xfId="0" applyFont="1" applyBorder="1" applyAlignment="1">
      <alignment horizontal="center" vertical="center" wrapText="1"/>
    </xf>
    <xf numFmtId="180" fontId="5" fillId="0" borderId="0" xfId="56" applyFont="1" applyBorder="1">
      <alignment horizontal="right" vertical="center"/>
    </xf>
    <xf numFmtId="0" fontId="1" fillId="0" borderId="0" xfId="0" applyFont="1" applyProtection="1">
      <protection locked="0"/>
    </xf>
    <xf numFmtId="0" fontId="11"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80"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IntegralNumberStyle" xfId="49"/>
    <cellStyle name="PercentStyle" xfId="50"/>
    <cellStyle name="DateTimeStyle" xfId="51"/>
    <cellStyle name="TimeStyle" xfId="52"/>
    <cellStyle name="TextStyle" xfId="53"/>
    <cellStyle name="DateStyle" xfId="54"/>
    <cellStyle name="NumberStyle" xfId="55"/>
    <cellStyle name="Money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workbookViewId="0">
      <selection activeCell="D3" sqref="D3"/>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1:4">
      <c r="D1" s="101" t="s">
        <v>0</v>
      </c>
    </row>
    <row r="2" ht="36" customHeight="1" spans="1:4">
      <c r="A2" s="46" t="s">
        <v>1</v>
      </c>
      <c r="B2" s="172"/>
      <c r="C2" s="172"/>
      <c r="D2" s="172"/>
    </row>
    <row r="3" ht="21" customHeight="1" spans="1:4">
      <c r="A3" s="100" t="str">
        <f>"单位名称："&amp;"云南省林业和草原局"</f>
        <v>单位名称：云南省林业和草原局</v>
      </c>
      <c r="B3" s="137"/>
      <c r="C3" s="137"/>
      <c r="D3" s="99"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7" t="s">
        <v>8</v>
      </c>
      <c r="B7" s="126">
        <v>431693778.29</v>
      </c>
      <c r="C7" s="23" t="str">
        <f>"一"&amp;"、"&amp;"一般公共服务支出"</f>
        <v>一、一般公共服务支出</v>
      </c>
      <c r="D7" s="126">
        <v>700747.43</v>
      </c>
    </row>
    <row r="8" ht="25.4" customHeight="1" spans="1:4">
      <c r="A8" s="147" t="s">
        <v>9</v>
      </c>
      <c r="B8" s="126"/>
      <c r="C8" s="23" t="str">
        <f>"二"&amp;"、"&amp;"科学技术支出"</f>
        <v>二、科学技术支出</v>
      </c>
      <c r="D8" s="126">
        <v>204371123.02</v>
      </c>
    </row>
    <row r="9" ht="25.4" customHeight="1" spans="1:4">
      <c r="A9" s="147" t="s">
        <v>10</v>
      </c>
      <c r="B9" s="126"/>
      <c r="C9" s="23" t="str">
        <f>"三"&amp;"、"&amp;"社会保障和就业支出"</f>
        <v>三、社会保障和就业支出</v>
      </c>
      <c r="D9" s="126">
        <v>36209495.61</v>
      </c>
    </row>
    <row r="10" ht="25.4" customHeight="1" spans="1:4">
      <c r="A10" s="147" t="s">
        <v>11</v>
      </c>
      <c r="B10" s="93"/>
      <c r="C10" s="23" t="str">
        <f>"四"&amp;"、"&amp;"卫生健康支出"</f>
        <v>四、卫生健康支出</v>
      </c>
      <c r="D10" s="126">
        <v>35362464.91</v>
      </c>
    </row>
    <row r="11" ht="25.4" customHeight="1" spans="1:4">
      <c r="A11" s="147" t="s">
        <v>12</v>
      </c>
      <c r="B11" s="126">
        <v>120203529</v>
      </c>
      <c r="C11" s="23" t="str">
        <f>"五"&amp;"、"&amp;"节能环保支出"</f>
        <v>五、节能环保支出</v>
      </c>
      <c r="D11" s="126">
        <v>27484802.3</v>
      </c>
    </row>
    <row r="12" ht="25.4" customHeight="1" spans="1:4">
      <c r="A12" s="147" t="s">
        <v>13</v>
      </c>
      <c r="B12" s="93">
        <v>100483100</v>
      </c>
      <c r="C12" s="23" t="str">
        <f>"六"&amp;"、"&amp;"农林水支出"</f>
        <v>六、农林水支出</v>
      </c>
      <c r="D12" s="126">
        <v>315931496.07</v>
      </c>
    </row>
    <row r="13" ht="25.4" customHeight="1" spans="1:4">
      <c r="A13" s="147" t="s">
        <v>14</v>
      </c>
      <c r="B13" s="93"/>
      <c r="C13" s="23" t="str">
        <f>"七"&amp;"、"&amp;"住房保障支出"</f>
        <v>七、住房保障支出</v>
      </c>
      <c r="D13" s="126">
        <v>24084993.1</v>
      </c>
    </row>
    <row r="14" ht="25.4" customHeight="1" spans="1:4">
      <c r="A14" s="147" t="s">
        <v>15</v>
      </c>
      <c r="B14" s="93"/>
      <c r="C14" s="23" t="str">
        <f>"八"&amp;"、"&amp;"转移性支出"</f>
        <v>八、转移性支出</v>
      </c>
      <c r="D14" s="126"/>
    </row>
    <row r="15" ht="25.4" customHeight="1" spans="1:4">
      <c r="A15" s="173" t="s">
        <v>16</v>
      </c>
      <c r="B15" s="93"/>
      <c r="C15" s="23"/>
      <c r="D15" s="126"/>
    </row>
    <row r="16" ht="25.4" customHeight="1" spans="1:4">
      <c r="A16" s="173" t="s">
        <v>17</v>
      </c>
      <c r="B16" s="126">
        <v>19720429</v>
      </c>
      <c r="C16" s="23"/>
      <c r="D16" s="126"/>
    </row>
    <row r="17" ht="25.4" customHeight="1" spans="1:4">
      <c r="A17" s="174" t="s">
        <v>18</v>
      </c>
      <c r="B17" s="144">
        <v>551897307.29</v>
      </c>
      <c r="C17" s="148" t="s">
        <v>19</v>
      </c>
      <c r="D17" s="144">
        <v>644145122.44</v>
      </c>
    </row>
    <row r="18" ht="25.4" customHeight="1" spans="1:4">
      <c r="A18" s="175" t="s">
        <v>20</v>
      </c>
      <c r="B18" s="144">
        <v>101303459.14</v>
      </c>
      <c r="C18" s="176" t="s">
        <v>21</v>
      </c>
      <c r="D18" s="177">
        <v>9055643.99</v>
      </c>
    </row>
    <row r="19" ht="25.4" customHeight="1" spans="1:4">
      <c r="A19" s="178" t="s">
        <v>22</v>
      </c>
      <c r="B19" s="126">
        <v>45640397.15</v>
      </c>
      <c r="C19" s="145" t="s">
        <v>22</v>
      </c>
      <c r="D19" s="93"/>
    </row>
    <row r="20" ht="25.4" customHeight="1" spans="1:4">
      <c r="A20" s="178" t="s">
        <v>23</v>
      </c>
      <c r="B20" s="126">
        <v>55663061.99</v>
      </c>
      <c r="C20" s="145" t="s">
        <v>23</v>
      </c>
      <c r="D20" s="93">
        <v>9055643.99</v>
      </c>
    </row>
    <row r="21" ht="25.4" customHeight="1" spans="1:4">
      <c r="A21" s="179" t="s">
        <v>24</v>
      </c>
      <c r="B21" s="144">
        <v>653200766.43</v>
      </c>
      <c r="C21" s="148" t="s">
        <v>25</v>
      </c>
      <c r="D21" s="140">
        <v>653200766.43</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F3" sqref="F3"/>
    </sheetView>
  </sheetViews>
  <sheetFormatPr defaultColWidth="9.14166666666667" defaultRowHeight="14.25" customHeight="1" outlineLevelCol="5"/>
  <cols>
    <col min="1" max="1" width="29.0333333333333" customWidth="1"/>
    <col min="2" max="2" width="28.6" customWidth="1"/>
    <col min="3" max="3" width="31.6" customWidth="1"/>
    <col min="4" max="6" width="33.45" customWidth="1"/>
  </cols>
  <sheetData>
    <row r="1" ht="15.75" customHeight="1" spans="1:6">
      <c r="F1" s="58" t="s">
        <v>1932</v>
      </c>
    </row>
    <row r="2" ht="28.5" customHeight="1" spans="1:6">
      <c r="A2" s="27" t="s">
        <v>1933</v>
      </c>
      <c r="B2" s="27"/>
      <c r="C2" s="27"/>
      <c r="D2" s="27"/>
      <c r="E2" s="27"/>
      <c r="F2" s="27"/>
    </row>
    <row r="3" ht="15" customHeight="1" spans="1:6">
      <c r="A3" s="107" t="str">
        <f>"单位名称："&amp;"云南省林业和草原局"</f>
        <v>单位名称：云南省林业和草原局</v>
      </c>
      <c r="B3" s="108"/>
      <c r="C3" s="108"/>
      <c r="D3" s="61"/>
      <c r="E3" s="61"/>
      <c r="F3" s="109" t="s">
        <v>2</v>
      </c>
    </row>
    <row r="4" ht="18.75" customHeight="1" spans="1:6">
      <c r="A4" s="9" t="s">
        <v>263</v>
      </c>
      <c r="B4" s="9" t="s">
        <v>90</v>
      </c>
      <c r="C4" s="9" t="s">
        <v>91</v>
      </c>
      <c r="D4" s="15" t="s">
        <v>1934</v>
      </c>
      <c r="E4" s="65"/>
      <c r="F4" s="65"/>
    </row>
    <row r="5" ht="30" customHeight="1" spans="1:6">
      <c r="A5" s="18"/>
      <c r="B5" s="18"/>
      <c r="C5" s="18"/>
      <c r="D5" s="15" t="s">
        <v>31</v>
      </c>
      <c r="E5" s="65" t="s">
        <v>99</v>
      </c>
      <c r="F5" s="65" t="s">
        <v>100</v>
      </c>
    </row>
    <row r="6" ht="16.5" customHeight="1" spans="1:6">
      <c r="A6" s="65">
        <v>1</v>
      </c>
      <c r="B6" s="65">
        <v>2</v>
      </c>
      <c r="C6" s="65">
        <v>3</v>
      </c>
      <c r="D6" s="65">
        <v>4</v>
      </c>
      <c r="E6" s="65">
        <v>5</v>
      </c>
      <c r="F6" s="65">
        <v>6</v>
      </c>
    </row>
    <row r="7" ht="20.25" customHeight="1" spans="1:6">
      <c r="A7" s="30"/>
      <c r="B7" s="30"/>
      <c r="C7" s="30"/>
      <c r="D7" s="22"/>
      <c r="E7" s="22"/>
      <c r="F7" s="22"/>
    </row>
    <row r="8" ht="17.25" customHeight="1" spans="1:6">
      <c r="A8" s="110" t="s">
        <v>230</v>
      </c>
      <c r="B8" s="111"/>
      <c r="C8" s="111" t="s">
        <v>230</v>
      </c>
      <c r="D8" s="22"/>
      <c r="E8" s="22"/>
      <c r="F8" s="22"/>
    </row>
    <row r="9" customHeight="1" spans="1:6">
      <c r="A9" t="s">
        <v>1935</v>
      </c>
    </row>
  </sheetData>
  <mergeCells count="6">
    <mergeCell ref="A2:F2"/>
    <mergeCell ref="D4:F4"/>
    <mergeCell ref="A8:C8"/>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284"/>
  <sheetViews>
    <sheetView showZeros="0" topLeftCell="B1" workbookViewId="0">
      <selection activeCell="A1" sqref="A1"/>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17">
      <c r="O1" s="45"/>
      <c r="P1" s="45"/>
      <c r="Q1" s="99" t="s">
        <v>1936</v>
      </c>
    </row>
    <row r="2" ht="27.75" customHeight="1" spans="1:17">
      <c r="A2" s="59" t="s">
        <v>1937</v>
      </c>
      <c r="B2" s="27"/>
      <c r="C2" s="27"/>
      <c r="D2" s="27"/>
      <c r="E2" s="27"/>
      <c r="F2" s="27"/>
      <c r="G2" s="27"/>
      <c r="H2" s="27"/>
      <c r="I2" s="27"/>
      <c r="J2" s="27"/>
      <c r="K2" s="47"/>
      <c r="L2" s="27"/>
      <c r="M2" s="27"/>
      <c r="N2" s="27"/>
      <c r="O2" s="47"/>
      <c r="P2" s="47"/>
      <c r="Q2" s="27"/>
    </row>
    <row r="3" ht="18.75" customHeight="1" spans="1:17">
      <c r="A3" s="100" t="str">
        <f>"单位名称："&amp;"云南省林业和草原局"</f>
        <v>单位名称：云南省林业和草原局</v>
      </c>
      <c r="B3" s="6"/>
      <c r="C3" s="6"/>
      <c r="D3" s="6"/>
      <c r="E3" s="6"/>
      <c r="F3" s="6"/>
      <c r="G3" s="6"/>
      <c r="H3" s="6"/>
      <c r="I3" s="6"/>
      <c r="J3" s="6"/>
      <c r="O3" s="64"/>
      <c r="P3" s="64"/>
      <c r="Q3" s="101" t="s">
        <v>2</v>
      </c>
    </row>
    <row r="4" ht="15.75" customHeight="1" spans="1:17">
      <c r="A4" s="9" t="s">
        <v>1938</v>
      </c>
      <c r="B4" s="77" t="s">
        <v>1939</v>
      </c>
      <c r="C4" s="77" t="s">
        <v>1940</v>
      </c>
      <c r="D4" s="77" t="s">
        <v>1941</v>
      </c>
      <c r="E4" s="77" t="s">
        <v>1942</v>
      </c>
      <c r="F4" s="77" t="s">
        <v>1943</v>
      </c>
      <c r="G4" s="78" t="s">
        <v>270</v>
      </c>
      <c r="H4" s="78"/>
      <c r="I4" s="78"/>
      <c r="J4" s="78"/>
      <c r="K4" s="79"/>
      <c r="L4" s="78"/>
      <c r="M4" s="78"/>
      <c r="N4" s="78"/>
      <c r="O4" s="80"/>
      <c r="P4" s="79"/>
      <c r="Q4" s="81"/>
    </row>
    <row r="5" ht="17.25" customHeight="1" spans="1:17">
      <c r="A5" s="14"/>
      <c r="B5" s="82"/>
      <c r="C5" s="82"/>
      <c r="D5" s="82"/>
      <c r="E5" s="82"/>
      <c r="F5" s="82"/>
      <c r="G5" s="82" t="s">
        <v>31</v>
      </c>
      <c r="H5" s="82" t="s">
        <v>34</v>
      </c>
      <c r="I5" s="82" t="s">
        <v>1944</v>
      </c>
      <c r="J5" s="82" t="s">
        <v>1945</v>
      </c>
      <c r="K5" s="83" t="s">
        <v>1946</v>
      </c>
      <c r="L5" s="84" t="s">
        <v>1947</v>
      </c>
      <c r="M5" s="84"/>
      <c r="N5" s="84"/>
      <c r="O5" s="85"/>
      <c r="P5" s="86"/>
      <c r="Q5" s="87"/>
    </row>
    <row r="6" ht="54" customHeight="1" spans="1:17">
      <c r="A6" s="17"/>
      <c r="B6" s="87"/>
      <c r="C6" s="87"/>
      <c r="D6" s="87"/>
      <c r="E6" s="87"/>
      <c r="F6" s="87"/>
      <c r="G6" s="87"/>
      <c r="H6" s="87" t="s">
        <v>33</v>
      </c>
      <c r="I6" s="87"/>
      <c r="J6" s="87"/>
      <c r="K6" s="88"/>
      <c r="L6" s="87" t="s">
        <v>33</v>
      </c>
      <c r="M6" s="87" t="s">
        <v>44</v>
      </c>
      <c r="N6" s="87" t="s">
        <v>277</v>
      </c>
      <c r="O6" s="89" t="s">
        <v>40</v>
      </c>
      <c r="P6" s="88" t="s">
        <v>41</v>
      </c>
      <c r="Q6" s="87" t="s">
        <v>42</v>
      </c>
    </row>
    <row r="7" ht="15" customHeight="1" spans="1:17">
      <c r="A7" s="18">
        <v>1</v>
      </c>
      <c r="B7" s="102">
        <v>2</v>
      </c>
      <c r="C7" s="102">
        <v>3</v>
      </c>
      <c r="D7" s="102">
        <v>4</v>
      </c>
      <c r="E7" s="102">
        <v>5</v>
      </c>
      <c r="F7" s="102">
        <v>6</v>
      </c>
      <c r="G7" s="103">
        <v>7</v>
      </c>
      <c r="H7" s="103">
        <v>8</v>
      </c>
      <c r="I7" s="103">
        <v>9</v>
      </c>
      <c r="J7" s="103">
        <v>10</v>
      </c>
      <c r="K7" s="103">
        <v>11</v>
      </c>
      <c r="L7" s="103">
        <v>12</v>
      </c>
      <c r="M7" s="103">
        <v>13</v>
      </c>
      <c r="N7" s="103">
        <v>14</v>
      </c>
      <c r="O7" s="103">
        <v>15</v>
      </c>
      <c r="P7" s="103">
        <v>16</v>
      </c>
      <c r="Q7" s="103">
        <v>17</v>
      </c>
    </row>
    <row r="8" ht="21" customHeight="1" spans="1:17">
      <c r="A8" s="90" t="s">
        <v>46</v>
      </c>
      <c r="B8" s="91"/>
      <c r="C8" s="91"/>
      <c r="D8" s="91"/>
      <c r="E8" s="104"/>
      <c r="F8" s="22">
        <v>19291933</v>
      </c>
      <c r="G8" s="22">
        <v>30239073</v>
      </c>
      <c r="H8" s="22">
        <v>28083873</v>
      </c>
      <c r="I8" s="22"/>
      <c r="J8" s="22"/>
      <c r="K8" s="22"/>
      <c r="L8" s="22">
        <v>2155200</v>
      </c>
      <c r="M8" s="22">
        <v>289300</v>
      </c>
      <c r="N8" s="22"/>
      <c r="O8" s="22"/>
      <c r="P8" s="22"/>
      <c r="Q8" s="22">
        <v>1865900</v>
      </c>
    </row>
    <row r="9" ht="21" customHeight="1" spans="1:17">
      <c r="A9" s="94" t="s">
        <v>46</v>
      </c>
      <c r="B9" s="91"/>
      <c r="C9" s="91"/>
      <c r="D9" s="105"/>
      <c r="E9" s="106"/>
      <c r="F9" s="22">
        <v>17093923</v>
      </c>
      <c r="G9" s="22">
        <v>24018923</v>
      </c>
      <c r="H9" s="22">
        <v>23983923</v>
      </c>
      <c r="I9" s="22"/>
      <c r="J9" s="22"/>
      <c r="K9" s="22"/>
      <c r="L9" s="22">
        <v>35000</v>
      </c>
      <c r="M9" s="22"/>
      <c r="N9" s="22"/>
      <c r="O9" s="22"/>
      <c r="P9" s="22"/>
      <c r="Q9" s="22">
        <v>35000</v>
      </c>
    </row>
    <row r="10" ht="21" customHeight="1" spans="1:17">
      <c r="A10" s="95" t="s">
        <v>623</v>
      </c>
      <c r="B10" s="91" t="s">
        <v>1948</v>
      </c>
      <c r="C10" s="91" t="s">
        <v>1949</v>
      </c>
      <c r="D10" s="105" t="s">
        <v>1746</v>
      </c>
      <c r="E10" s="106">
        <v>1</v>
      </c>
      <c r="F10" s="22"/>
      <c r="G10" s="22">
        <v>5670000</v>
      </c>
      <c r="H10" s="22">
        <v>5670000</v>
      </c>
      <c r="I10" s="22"/>
      <c r="J10" s="22"/>
      <c r="K10" s="22"/>
      <c r="L10" s="22"/>
      <c r="M10" s="22"/>
      <c r="N10" s="22"/>
      <c r="O10" s="22"/>
      <c r="P10" s="22"/>
      <c r="Q10" s="22"/>
    </row>
    <row r="11" ht="21" customHeight="1" spans="1:17">
      <c r="A11" s="95" t="s">
        <v>623</v>
      </c>
      <c r="B11" s="91" t="s">
        <v>1948</v>
      </c>
      <c r="C11" s="91" t="s">
        <v>1950</v>
      </c>
      <c r="D11" s="105" t="s">
        <v>935</v>
      </c>
      <c r="E11" s="106">
        <v>6</v>
      </c>
      <c r="F11" s="22"/>
      <c r="G11" s="22">
        <v>570000</v>
      </c>
      <c r="H11" s="22">
        <v>570000</v>
      </c>
      <c r="I11" s="22"/>
      <c r="J11" s="22"/>
      <c r="K11" s="22"/>
      <c r="L11" s="22"/>
      <c r="M11" s="22"/>
      <c r="N11" s="22"/>
      <c r="O11" s="22"/>
      <c r="P11" s="22"/>
      <c r="Q11" s="22"/>
    </row>
    <row r="12" ht="21" customHeight="1" spans="1:17">
      <c r="A12" s="95" t="s">
        <v>623</v>
      </c>
      <c r="B12" s="91" t="s">
        <v>1951</v>
      </c>
      <c r="C12" s="91" t="s">
        <v>1952</v>
      </c>
      <c r="D12" s="105" t="s">
        <v>1953</v>
      </c>
      <c r="E12" s="106">
        <v>150000</v>
      </c>
      <c r="F12" s="22">
        <v>300000</v>
      </c>
      <c r="G12" s="22">
        <v>300000</v>
      </c>
      <c r="H12" s="22">
        <v>300000</v>
      </c>
      <c r="I12" s="22"/>
      <c r="J12" s="22"/>
      <c r="K12" s="22"/>
      <c r="L12" s="22"/>
      <c r="M12" s="22"/>
      <c r="N12" s="22"/>
      <c r="O12" s="22"/>
      <c r="P12" s="22"/>
      <c r="Q12" s="22"/>
    </row>
    <row r="13" ht="21" customHeight="1" spans="1:17">
      <c r="A13" s="95" t="s">
        <v>623</v>
      </c>
      <c r="B13" s="91" t="s">
        <v>1954</v>
      </c>
      <c r="C13" s="91" t="s">
        <v>1955</v>
      </c>
      <c r="D13" s="105" t="s">
        <v>1077</v>
      </c>
      <c r="E13" s="106">
        <v>1</v>
      </c>
      <c r="F13" s="22">
        <v>12252000</v>
      </c>
      <c r="G13" s="22">
        <v>12252000</v>
      </c>
      <c r="H13" s="22">
        <v>12252000</v>
      </c>
      <c r="I13" s="22"/>
      <c r="J13" s="22"/>
      <c r="K13" s="22"/>
      <c r="L13" s="22"/>
      <c r="M13" s="22"/>
      <c r="N13" s="22"/>
      <c r="O13" s="22"/>
      <c r="P13" s="22"/>
      <c r="Q13" s="22"/>
    </row>
    <row r="14" ht="21" customHeight="1" spans="1:17">
      <c r="A14" s="95" t="s">
        <v>305</v>
      </c>
      <c r="B14" s="91" t="s">
        <v>1956</v>
      </c>
      <c r="C14" s="91" t="s">
        <v>1957</v>
      </c>
      <c r="D14" s="105" t="s">
        <v>1089</v>
      </c>
      <c r="E14" s="106">
        <v>1</v>
      </c>
      <c r="F14" s="22"/>
      <c r="G14" s="22">
        <v>200000</v>
      </c>
      <c r="H14" s="22">
        <v>200000</v>
      </c>
      <c r="I14" s="22"/>
      <c r="J14" s="22"/>
      <c r="K14" s="22"/>
      <c r="L14" s="22"/>
      <c r="M14" s="22"/>
      <c r="N14" s="22"/>
      <c r="O14" s="22"/>
      <c r="P14" s="22"/>
      <c r="Q14" s="22"/>
    </row>
    <row r="15" ht="21" customHeight="1" spans="1:17">
      <c r="A15" s="95" t="s">
        <v>305</v>
      </c>
      <c r="B15" s="91" t="s">
        <v>1958</v>
      </c>
      <c r="C15" s="91" t="s">
        <v>1959</v>
      </c>
      <c r="D15" s="105" t="s">
        <v>1089</v>
      </c>
      <c r="E15" s="106">
        <v>1</v>
      </c>
      <c r="F15" s="22"/>
      <c r="G15" s="22">
        <v>110000</v>
      </c>
      <c r="H15" s="22">
        <v>110000</v>
      </c>
      <c r="I15" s="22"/>
      <c r="J15" s="22"/>
      <c r="K15" s="22"/>
      <c r="L15" s="22"/>
      <c r="M15" s="22"/>
      <c r="N15" s="22"/>
      <c r="O15" s="22"/>
      <c r="P15" s="22"/>
      <c r="Q15" s="22"/>
    </row>
    <row r="16" ht="21" customHeight="1" spans="1:17">
      <c r="A16" s="95" t="s">
        <v>305</v>
      </c>
      <c r="B16" s="91" t="s">
        <v>1960</v>
      </c>
      <c r="C16" s="91" t="s">
        <v>1961</v>
      </c>
      <c r="D16" s="105" t="s">
        <v>1089</v>
      </c>
      <c r="E16" s="106">
        <v>1</v>
      </c>
      <c r="F16" s="22"/>
      <c r="G16" s="22">
        <v>40000</v>
      </c>
      <c r="H16" s="22">
        <v>40000</v>
      </c>
      <c r="I16" s="22"/>
      <c r="J16" s="22"/>
      <c r="K16" s="22"/>
      <c r="L16" s="22"/>
      <c r="M16" s="22"/>
      <c r="N16" s="22"/>
      <c r="O16" s="22"/>
      <c r="P16" s="22"/>
      <c r="Q16" s="22"/>
    </row>
    <row r="17" ht="21" customHeight="1" spans="1:17">
      <c r="A17" s="95" t="s">
        <v>314</v>
      </c>
      <c r="B17" s="91" t="s">
        <v>1962</v>
      </c>
      <c r="C17" s="91" t="s">
        <v>1963</v>
      </c>
      <c r="D17" s="105" t="s">
        <v>1964</v>
      </c>
      <c r="E17" s="106">
        <v>3</v>
      </c>
      <c r="F17" s="22">
        <v>4500</v>
      </c>
      <c r="G17" s="22">
        <v>4500</v>
      </c>
      <c r="H17" s="22">
        <v>4500</v>
      </c>
      <c r="I17" s="22"/>
      <c r="J17" s="22"/>
      <c r="K17" s="22"/>
      <c r="L17" s="22"/>
      <c r="M17" s="22"/>
      <c r="N17" s="22"/>
      <c r="O17" s="22"/>
      <c r="P17" s="22"/>
      <c r="Q17" s="22"/>
    </row>
    <row r="18" ht="21" customHeight="1" spans="1:17">
      <c r="A18" s="95" t="s">
        <v>314</v>
      </c>
      <c r="B18" s="91" t="s">
        <v>1965</v>
      </c>
      <c r="C18" s="91" t="s">
        <v>1966</v>
      </c>
      <c r="D18" s="105" t="s">
        <v>1967</v>
      </c>
      <c r="E18" s="106">
        <v>1</v>
      </c>
      <c r="F18" s="22">
        <v>15000</v>
      </c>
      <c r="G18" s="22">
        <v>15000</v>
      </c>
      <c r="H18" s="22">
        <v>15000</v>
      </c>
      <c r="I18" s="22"/>
      <c r="J18" s="22"/>
      <c r="K18" s="22"/>
      <c r="L18" s="22"/>
      <c r="M18" s="22"/>
      <c r="N18" s="22"/>
      <c r="O18" s="22"/>
      <c r="P18" s="22"/>
      <c r="Q18" s="22"/>
    </row>
    <row r="19" ht="21" customHeight="1" spans="1:17">
      <c r="A19" s="95" t="s">
        <v>314</v>
      </c>
      <c r="B19" s="91" t="s">
        <v>1968</v>
      </c>
      <c r="C19" s="91" t="s">
        <v>1969</v>
      </c>
      <c r="D19" s="105" t="s">
        <v>1964</v>
      </c>
      <c r="E19" s="106">
        <v>100</v>
      </c>
      <c r="F19" s="22"/>
      <c r="G19" s="22">
        <v>200000</v>
      </c>
      <c r="H19" s="22">
        <v>200000</v>
      </c>
      <c r="I19" s="22"/>
      <c r="J19" s="22"/>
      <c r="K19" s="22"/>
      <c r="L19" s="22"/>
      <c r="M19" s="22"/>
      <c r="N19" s="22"/>
      <c r="O19" s="22"/>
      <c r="P19" s="22"/>
      <c r="Q19" s="22"/>
    </row>
    <row r="20" ht="21" customHeight="1" spans="1:17">
      <c r="A20" s="95" t="s">
        <v>314</v>
      </c>
      <c r="B20" s="91" t="s">
        <v>1970</v>
      </c>
      <c r="C20" s="91" t="s">
        <v>1971</v>
      </c>
      <c r="D20" s="105" t="s">
        <v>1964</v>
      </c>
      <c r="E20" s="106">
        <v>3</v>
      </c>
      <c r="F20" s="22">
        <v>60000</v>
      </c>
      <c r="G20" s="22">
        <v>60000</v>
      </c>
      <c r="H20" s="22">
        <v>60000</v>
      </c>
      <c r="I20" s="22"/>
      <c r="J20" s="22"/>
      <c r="K20" s="22"/>
      <c r="L20" s="22"/>
      <c r="M20" s="22"/>
      <c r="N20" s="22"/>
      <c r="O20" s="22"/>
      <c r="P20" s="22"/>
      <c r="Q20" s="22"/>
    </row>
    <row r="21" ht="21" customHeight="1" spans="1:17">
      <c r="A21" s="95" t="s">
        <v>314</v>
      </c>
      <c r="B21" s="91" t="s">
        <v>1972</v>
      </c>
      <c r="C21" s="91" t="s">
        <v>1973</v>
      </c>
      <c r="D21" s="105" t="s">
        <v>1974</v>
      </c>
      <c r="E21" s="106">
        <v>269</v>
      </c>
      <c r="F21" s="22">
        <v>44923</v>
      </c>
      <c r="G21" s="22">
        <v>44923</v>
      </c>
      <c r="H21" s="22">
        <v>44923</v>
      </c>
      <c r="I21" s="22"/>
      <c r="J21" s="22"/>
      <c r="K21" s="22"/>
      <c r="L21" s="22"/>
      <c r="M21" s="22"/>
      <c r="N21" s="22"/>
      <c r="O21" s="22"/>
      <c r="P21" s="22"/>
      <c r="Q21" s="22"/>
    </row>
    <row r="22" ht="21" customHeight="1" spans="1:17">
      <c r="A22" s="95" t="s">
        <v>314</v>
      </c>
      <c r="B22" s="91" t="s">
        <v>1975</v>
      </c>
      <c r="C22" s="91" t="s">
        <v>1976</v>
      </c>
      <c r="D22" s="105" t="s">
        <v>1089</v>
      </c>
      <c r="E22" s="106">
        <v>1</v>
      </c>
      <c r="F22" s="22">
        <v>198000</v>
      </c>
      <c r="G22" s="22">
        <v>198000</v>
      </c>
      <c r="H22" s="22">
        <v>198000</v>
      </c>
      <c r="I22" s="22"/>
      <c r="J22" s="22"/>
      <c r="K22" s="22"/>
      <c r="L22" s="22"/>
      <c r="M22" s="22"/>
      <c r="N22" s="22"/>
      <c r="O22" s="22"/>
      <c r="P22" s="22"/>
      <c r="Q22" s="22"/>
    </row>
    <row r="23" ht="21" customHeight="1" spans="1:17">
      <c r="A23" s="95" t="s">
        <v>314</v>
      </c>
      <c r="B23" s="91" t="s">
        <v>1977</v>
      </c>
      <c r="C23" s="91" t="s">
        <v>1978</v>
      </c>
      <c r="D23" s="105" t="s">
        <v>1979</v>
      </c>
      <c r="E23" s="106">
        <v>30</v>
      </c>
      <c r="F23" s="22">
        <v>15000</v>
      </c>
      <c r="G23" s="22">
        <v>15000</v>
      </c>
      <c r="H23" s="22">
        <v>15000</v>
      </c>
      <c r="I23" s="22"/>
      <c r="J23" s="22"/>
      <c r="K23" s="22"/>
      <c r="L23" s="22"/>
      <c r="M23" s="22"/>
      <c r="N23" s="22"/>
      <c r="O23" s="22"/>
      <c r="P23" s="22"/>
      <c r="Q23" s="22"/>
    </row>
    <row r="24" ht="21" customHeight="1" spans="1:17">
      <c r="A24" s="95" t="s">
        <v>314</v>
      </c>
      <c r="B24" s="91" t="s">
        <v>1980</v>
      </c>
      <c r="C24" s="91" t="s">
        <v>1981</v>
      </c>
      <c r="D24" s="105" t="s">
        <v>905</v>
      </c>
      <c r="E24" s="106">
        <v>3</v>
      </c>
      <c r="F24" s="22">
        <v>4500</v>
      </c>
      <c r="G24" s="22">
        <v>4500</v>
      </c>
      <c r="H24" s="22">
        <v>4500</v>
      </c>
      <c r="I24" s="22"/>
      <c r="J24" s="22"/>
      <c r="K24" s="22"/>
      <c r="L24" s="22"/>
      <c r="M24" s="22"/>
      <c r="N24" s="22"/>
      <c r="O24" s="22"/>
      <c r="P24" s="22"/>
      <c r="Q24" s="22"/>
    </row>
    <row r="25" ht="21" customHeight="1" spans="1:17">
      <c r="A25" s="95" t="s">
        <v>314</v>
      </c>
      <c r="B25" s="91" t="s">
        <v>1982</v>
      </c>
      <c r="C25" s="91" t="s">
        <v>1983</v>
      </c>
      <c r="D25" s="105" t="s">
        <v>1967</v>
      </c>
      <c r="E25" s="106">
        <v>100</v>
      </c>
      <c r="F25" s="22">
        <v>53000</v>
      </c>
      <c r="G25" s="22">
        <v>53000</v>
      </c>
      <c r="H25" s="22">
        <v>53000</v>
      </c>
      <c r="I25" s="22"/>
      <c r="J25" s="22"/>
      <c r="K25" s="22"/>
      <c r="L25" s="22"/>
      <c r="M25" s="22"/>
      <c r="N25" s="22"/>
      <c r="O25" s="22"/>
      <c r="P25" s="22"/>
      <c r="Q25" s="22"/>
    </row>
    <row r="26" ht="21" customHeight="1" spans="1:17">
      <c r="A26" s="95" t="s">
        <v>314</v>
      </c>
      <c r="B26" s="91" t="s">
        <v>1984</v>
      </c>
      <c r="C26" s="91" t="s">
        <v>1983</v>
      </c>
      <c r="D26" s="105" t="s">
        <v>1967</v>
      </c>
      <c r="E26" s="106">
        <v>100</v>
      </c>
      <c r="F26" s="22">
        <v>139000</v>
      </c>
      <c r="G26" s="22">
        <v>139000</v>
      </c>
      <c r="H26" s="22">
        <v>139000</v>
      </c>
      <c r="I26" s="22"/>
      <c r="J26" s="22"/>
      <c r="K26" s="22"/>
      <c r="L26" s="22"/>
      <c r="M26" s="22"/>
      <c r="N26" s="22"/>
      <c r="O26" s="22"/>
      <c r="P26" s="22"/>
      <c r="Q26" s="22"/>
    </row>
    <row r="27" ht="21" customHeight="1" spans="1:17">
      <c r="A27" s="95" t="s">
        <v>314</v>
      </c>
      <c r="B27" s="91" t="s">
        <v>1985</v>
      </c>
      <c r="C27" s="91" t="s">
        <v>1986</v>
      </c>
      <c r="D27" s="105" t="s">
        <v>1967</v>
      </c>
      <c r="E27" s="106">
        <v>100</v>
      </c>
      <c r="F27" s="22">
        <v>8000</v>
      </c>
      <c r="G27" s="22">
        <v>8000</v>
      </c>
      <c r="H27" s="22">
        <v>8000</v>
      </c>
      <c r="I27" s="22"/>
      <c r="J27" s="22"/>
      <c r="K27" s="22"/>
      <c r="L27" s="22"/>
      <c r="M27" s="22"/>
      <c r="N27" s="22"/>
      <c r="O27" s="22"/>
      <c r="P27" s="22"/>
      <c r="Q27" s="22"/>
    </row>
    <row r="28" ht="21" customHeight="1" spans="1:17">
      <c r="A28" s="95" t="s">
        <v>400</v>
      </c>
      <c r="B28" s="91" t="s">
        <v>1987</v>
      </c>
      <c r="C28" s="91" t="s">
        <v>1969</v>
      </c>
      <c r="D28" s="105" t="s">
        <v>1964</v>
      </c>
      <c r="E28" s="106">
        <v>2</v>
      </c>
      <c r="F28" s="22"/>
      <c r="G28" s="22">
        <v>15000</v>
      </c>
      <c r="H28" s="22"/>
      <c r="I28" s="22"/>
      <c r="J28" s="22"/>
      <c r="K28" s="22"/>
      <c r="L28" s="22">
        <v>15000</v>
      </c>
      <c r="M28" s="22"/>
      <c r="N28" s="22"/>
      <c r="O28" s="22"/>
      <c r="P28" s="22"/>
      <c r="Q28" s="22">
        <v>15000</v>
      </c>
    </row>
    <row r="29" ht="21" customHeight="1" spans="1:17">
      <c r="A29" s="95" t="s">
        <v>400</v>
      </c>
      <c r="B29" s="91" t="s">
        <v>1988</v>
      </c>
      <c r="C29" s="91" t="s">
        <v>1983</v>
      </c>
      <c r="D29" s="105" t="s">
        <v>1967</v>
      </c>
      <c r="E29" s="106">
        <v>4</v>
      </c>
      <c r="F29" s="22"/>
      <c r="G29" s="22">
        <v>8000</v>
      </c>
      <c r="H29" s="22"/>
      <c r="I29" s="22"/>
      <c r="J29" s="22"/>
      <c r="K29" s="22"/>
      <c r="L29" s="22">
        <v>8000</v>
      </c>
      <c r="M29" s="22"/>
      <c r="N29" s="22"/>
      <c r="O29" s="22"/>
      <c r="P29" s="22"/>
      <c r="Q29" s="22">
        <v>8000</v>
      </c>
    </row>
    <row r="30" ht="21" customHeight="1" spans="1:17">
      <c r="A30" s="95" t="s">
        <v>400</v>
      </c>
      <c r="B30" s="91" t="s">
        <v>1989</v>
      </c>
      <c r="C30" s="91" t="s">
        <v>1990</v>
      </c>
      <c r="D30" s="105" t="s">
        <v>1964</v>
      </c>
      <c r="E30" s="106">
        <v>2</v>
      </c>
      <c r="F30" s="22"/>
      <c r="G30" s="22">
        <v>12000</v>
      </c>
      <c r="H30" s="22"/>
      <c r="I30" s="22"/>
      <c r="J30" s="22"/>
      <c r="K30" s="22"/>
      <c r="L30" s="22">
        <v>12000</v>
      </c>
      <c r="M30" s="22"/>
      <c r="N30" s="22"/>
      <c r="O30" s="22"/>
      <c r="P30" s="22"/>
      <c r="Q30" s="22">
        <v>12000</v>
      </c>
    </row>
    <row r="31" ht="21" customHeight="1" spans="1:17">
      <c r="A31" s="95" t="s">
        <v>625</v>
      </c>
      <c r="B31" s="91" t="s">
        <v>1991</v>
      </c>
      <c r="C31" s="91" t="s">
        <v>1992</v>
      </c>
      <c r="D31" s="105" t="s">
        <v>1089</v>
      </c>
      <c r="E31" s="106">
        <v>1</v>
      </c>
      <c r="F31" s="22">
        <v>796800</v>
      </c>
      <c r="G31" s="22">
        <v>796800</v>
      </c>
      <c r="H31" s="22">
        <v>796800</v>
      </c>
      <c r="I31" s="22"/>
      <c r="J31" s="22"/>
      <c r="K31" s="22"/>
      <c r="L31" s="22"/>
      <c r="M31" s="22"/>
      <c r="N31" s="22"/>
      <c r="O31" s="22"/>
      <c r="P31" s="22"/>
      <c r="Q31" s="22"/>
    </row>
    <row r="32" ht="21" customHeight="1" spans="1:17">
      <c r="A32" s="95" t="s">
        <v>625</v>
      </c>
      <c r="B32" s="91" t="s">
        <v>1993</v>
      </c>
      <c r="C32" s="91" t="s">
        <v>1992</v>
      </c>
      <c r="D32" s="105" t="s">
        <v>1089</v>
      </c>
      <c r="E32" s="106">
        <v>1</v>
      </c>
      <c r="F32" s="22">
        <v>3203200</v>
      </c>
      <c r="G32" s="22">
        <v>3203200</v>
      </c>
      <c r="H32" s="22">
        <v>3203200</v>
      </c>
      <c r="I32" s="22"/>
      <c r="J32" s="22"/>
      <c r="K32" s="22"/>
      <c r="L32" s="22"/>
      <c r="M32" s="22"/>
      <c r="N32" s="22"/>
      <c r="O32" s="22"/>
      <c r="P32" s="22"/>
      <c r="Q32" s="22"/>
    </row>
    <row r="33" ht="21" customHeight="1" spans="1:17">
      <c r="A33" s="95" t="s">
        <v>603</v>
      </c>
      <c r="B33" s="91" t="s">
        <v>1968</v>
      </c>
      <c r="C33" s="91" t="s">
        <v>1969</v>
      </c>
      <c r="D33" s="105" t="s">
        <v>1964</v>
      </c>
      <c r="E33" s="106">
        <v>100</v>
      </c>
      <c r="F33" s="22"/>
      <c r="G33" s="22">
        <v>100000</v>
      </c>
      <c r="H33" s="22">
        <v>100000</v>
      </c>
      <c r="I33" s="22"/>
      <c r="J33" s="22"/>
      <c r="K33" s="22"/>
      <c r="L33" s="22"/>
      <c r="M33" s="22"/>
      <c r="N33" s="22"/>
      <c r="O33" s="22"/>
      <c r="P33" s="22"/>
      <c r="Q33" s="22"/>
    </row>
    <row r="34" ht="21" customHeight="1" spans="1:17">
      <c r="A34" s="94" t="s">
        <v>69</v>
      </c>
      <c r="B34" s="23"/>
      <c r="C34" s="23"/>
      <c r="D34" s="23"/>
      <c r="E34" s="23"/>
      <c r="F34" s="22"/>
      <c r="G34" s="22">
        <v>168000</v>
      </c>
      <c r="H34" s="22">
        <v>138500</v>
      </c>
      <c r="I34" s="22"/>
      <c r="J34" s="22"/>
      <c r="K34" s="22"/>
      <c r="L34" s="22">
        <v>29500</v>
      </c>
      <c r="M34" s="22"/>
      <c r="N34" s="22"/>
      <c r="O34" s="22"/>
      <c r="P34" s="22"/>
      <c r="Q34" s="22">
        <v>29500</v>
      </c>
    </row>
    <row r="35" ht="21" customHeight="1" spans="1:17">
      <c r="A35" s="95" t="s">
        <v>305</v>
      </c>
      <c r="B35" s="91" t="s">
        <v>1994</v>
      </c>
      <c r="C35" s="91" t="s">
        <v>1957</v>
      </c>
      <c r="D35" s="105" t="s">
        <v>1089</v>
      </c>
      <c r="E35" s="106">
        <v>1</v>
      </c>
      <c r="F35" s="22"/>
      <c r="G35" s="22">
        <v>40000</v>
      </c>
      <c r="H35" s="22">
        <v>40000</v>
      </c>
      <c r="I35" s="22"/>
      <c r="J35" s="22"/>
      <c r="K35" s="22"/>
      <c r="L35" s="22"/>
      <c r="M35" s="22"/>
      <c r="N35" s="22"/>
      <c r="O35" s="22"/>
      <c r="P35" s="22"/>
      <c r="Q35" s="22"/>
    </row>
    <row r="36" ht="21" customHeight="1" spans="1:17">
      <c r="A36" s="95" t="s">
        <v>305</v>
      </c>
      <c r="B36" s="91" t="s">
        <v>1995</v>
      </c>
      <c r="C36" s="91" t="s">
        <v>1959</v>
      </c>
      <c r="D36" s="105" t="s">
        <v>1089</v>
      </c>
      <c r="E36" s="106">
        <v>1</v>
      </c>
      <c r="F36" s="22"/>
      <c r="G36" s="22">
        <v>50000</v>
      </c>
      <c r="H36" s="22">
        <v>50000</v>
      </c>
      <c r="I36" s="22"/>
      <c r="J36" s="22"/>
      <c r="K36" s="22"/>
      <c r="L36" s="22"/>
      <c r="M36" s="22"/>
      <c r="N36" s="22"/>
      <c r="O36" s="22"/>
      <c r="P36" s="22"/>
      <c r="Q36" s="22"/>
    </row>
    <row r="37" ht="21" customHeight="1" spans="1:17">
      <c r="A37" s="95" t="s">
        <v>305</v>
      </c>
      <c r="B37" s="91" t="s">
        <v>1996</v>
      </c>
      <c r="C37" s="91" t="s">
        <v>1961</v>
      </c>
      <c r="D37" s="105" t="s">
        <v>1089</v>
      </c>
      <c r="E37" s="106">
        <v>1</v>
      </c>
      <c r="F37" s="22"/>
      <c r="G37" s="22">
        <v>14000</v>
      </c>
      <c r="H37" s="22">
        <v>14000</v>
      </c>
      <c r="I37" s="22"/>
      <c r="J37" s="22"/>
      <c r="K37" s="22"/>
      <c r="L37" s="22"/>
      <c r="M37" s="22"/>
      <c r="N37" s="22"/>
      <c r="O37" s="22"/>
      <c r="P37" s="22"/>
      <c r="Q37" s="22"/>
    </row>
    <row r="38" ht="21" customHeight="1" spans="1:17">
      <c r="A38" s="95" t="s">
        <v>314</v>
      </c>
      <c r="B38" s="91" t="s">
        <v>1968</v>
      </c>
      <c r="C38" s="91" t="s">
        <v>1969</v>
      </c>
      <c r="D38" s="105" t="s">
        <v>1964</v>
      </c>
      <c r="E38" s="106">
        <v>5</v>
      </c>
      <c r="F38" s="22"/>
      <c r="G38" s="22">
        <v>17500</v>
      </c>
      <c r="H38" s="22">
        <v>17500</v>
      </c>
      <c r="I38" s="22"/>
      <c r="J38" s="22"/>
      <c r="K38" s="22"/>
      <c r="L38" s="22"/>
      <c r="M38" s="22"/>
      <c r="N38" s="22"/>
      <c r="O38" s="22"/>
      <c r="P38" s="22"/>
      <c r="Q38" s="22"/>
    </row>
    <row r="39" ht="21" customHeight="1" spans="1:17">
      <c r="A39" s="95" t="s">
        <v>314</v>
      </c>
      <c r="B39" s="91" t="s">
        <v>1997</v>
      </c>
      <c r="C39" s="91" t="s">
        <v>1983</v>
      </c>
      <c r="D39" s="105" t="s">
        <v>1967</v>
      </c>
      <c r="E39" s="106">
        <v>5</v>
      </c>
      <c r="F39" s="22"/>
      <c r="G39" s="22">
        <v>8000</v>
      </c>
      <c r="H39" s="22">
        <v>8000</v>
      </c>
      <c r="I39" s="22"/>
      <c r="J39" s="22"/>
      <c r="K39" s="22"/>
      <c r="L39" s="22"/>
      <c r="M39" s="22"/>
      <c r="N39" s="22"/>
      <c r="O39" s="22"/>
      <c r="P39" s="22"/>
      <c r="Q39" s="22"/>
    </row>
    <row r="40" ht="21" customHeight="1" spans="1:17">
      <c r="A40" s="95" t="s">
        <v>314</v>
      </c>
      <c r="B40" s="91" t="s">
        <v>1998</v>
      </c>
      <c r="C40" s="91" t="s">
        <v>1999</v>
      </c>
      <c r="D40" s="105" t="s">
        <v>1964</v>
      </c>
      <c r="E40" s="106">
        <v>3</v>
      </c>
      <c r="F40" s="22"/>
      <c r="G40" s="22">
        <v>9000</v>
      </c>
      <c r="H40" s="22">
        <v>9000</v>
      </c>
      <c r="I40" s="22"/>
      <c r="J40" s="22"/>
      <c r="K40" s="22"/>
      <c r="L40" s="22"/>
      <c r="M40" s="22"/>
      <c r="N40" s="22"/>
      <c r="O40" s="22"/>
      <c r="P40" s="22"/>
      <c r="Q40" s="22"/>
    </row>
    <row r="41" ht="21" customHeight="1" spans="1:17">
      <c r="A41" s="95" t="s">
        <v>635</v>
      </c>
      <c r="B41" s="91" t="s">
        <v>2000</v>
      </c>
      <c r="C41" s="91" t="s">
        <v>2001</v>
      </c>
      <c r="D41" s="105" t="s">
        <v>1967</v>
      </c>
      <c r="E41" s="106">
        <v>4</v>
      </c>
      <c r="F41" s="22"/>
      <c r="G41" s="22">
        <v>12000</v>
      </c>
      <c r="H41" s="22"/>
      <c r="I41" s="22"/>
      <c r="J41" s="22"/>
      <c r="K41" s="22"/>
      <c r="L41" s="22">
        <v>12000</v>
      </c>
      <c r="M41" s="22"/>
      <c r="N41" s="22"/>
      <c r="O41" s="22"/>
      <c r="P41" s="22"/>
      <c r="Q41" s="22">
        <v>12000</v>
      </c>
    </row>
    <row r="42" ht="21" customHeight="1" spans="1:17">
      <c r="A42" s="95" t="s">
        <v>635</v>
      </c>
      <c r="B42" s="91" t="s">
        <v>2000</v>
      </c>
      <c r="C42" s="91" t="s">
        <v>2001</v>
      </c>
      <c r="D42" s="105" t="s">
        <v>1967</v>
      </c>
      <c r="E42" s="106">
        <v>7</v>
      </c>
      <c r="F42" s="22"/>
      <c r="G42" s="22">
        <v>17500</v>
      </c>
      <c r="H42" s="22"/>
      <c r="I42" s="22"/>
      <c r="J42" s="22"/>
      <c r="K42" s="22"/>
      <c r="L42" s="22">
        <v>17500</v>
      </c>
      <c r="M42" s="22"/>
      <c r="N42" s="22"/>
      <c r="O42" s="22"/>
      <c r="P42" s="22"/>
      <c r="Q42" s="22">
        <v>17500</v>
      </c>
    </row>
    <row r="43" ht="21" customHeight="1" spans="1:17">
      <c r="A43" s="94" t="s">
        <v>53</v>
      </c>
      <c r="B43" s="23"/>
      <c r="C43" s="23"/>
      <c r="D43" s="23"/>
      <c r="E43" s="23"/>
      <c r="F43" s="22">
        <v>17400</v>
      </c>
      <c r="G43" s="22">
        <v>20400</v>
      </c>
      <c r="H43" s="22">
        <v>20400</v>
      </c>
      <c r="I43" s="22"/>
      <c r="J43" s="22"/>
      <c r="K43" s="22"/>
      <c r="L43" s="22"/>
      <c r="M43" s="22"/>
      <c r="N43" s="22"/>
      <c r="O43" s="22"/>
      <c r="P43" s="22"/>
      <c r="Q43" s="22"/>
    </row>
    <row r="44" ht="21" customHeight="1" spans="1:17">
      <c r="A44" s="95" t="s">
        <v>305</v>
      </c>
      <c r="B44" s="91" t="s">
        <v>2002</v>
      </c>
      <c r="C44" s="91" t="s">
        <v>1959</v>
      </c>
      <c r="D44" s="105" t="s">
        <v>1077</v>
      </c>
      <c r="E44" s="106">
        <v>1</v>
      </c>
      <c r="F44" s="22">
        <v>5000</v>
      </c>
      <c r="G44" s="22">
        <v>5000</v>
      </c>
      <c r="H44" s="22">
        <v>5000</v>
      </c>
      <c r="I44" s="22"/>
      <c r="J44" s="22"/>
      <c r="K44" s="22"/>
      <c r="L44" s="22"/>
      <c r="M44" s="22"/>
      <c r="N44" s="22"/>
      <c r="O44" s="22"/>
      <c r="P44" s="22"/>
      <c r="Q44" s="22"/>
    </row>
    <row r="45" ht="21" customHeight="1" spans="1:17">
      <c r="A45" s="95" t="s">
        <v>305</v>
      </c>
      <c r="B45" s="91" t="s">
        <v>2003</v>
      </c>
      <c r="C45" s="91" t="s">
        <v>1961</v>
      </c>
      <c r="D45" s="105" t="s">
        <v>1077</v>
      </c>
      <c r="E45" s="106">
        <v>1</v>
      </c>
      <c r="F45" s="22"/>
      <c r="G45" s="22">
        <v>3000</v>
      </c>
      <c r="H45" s="22">
        <v>3000</v>
      </c>
      <c r="I45" s="22"/>
      <c r="J45" s="22"/>
      <c r="K45" s="22"/>
      <c r="L45" s="22"/>
      <c r="M45" s="22"/>
      <c r="N45" s="22"/>
      <c r="O45" s="22"/>
      <c r="P45" s="22"/>
      <c r="Q45" s="22"/>
    </row>
    <row r="46" ht="21" customHeight="1" spans="1:17">
      <c r="A46" s="95" t="s">
        <v>314</v>
      </c>
      <c r="B46" s="91" t="s">
        <v>2004</v>
      </c>
      <c r="C46" s="91" t="s">
        <v>1983</v>
      </c>
      <c r="D46" s="105" t="s">
        <v>1967</v>
      </c>
      <c r="E46" s="106">
        <v>4</v>
      </c>
      <c r="F46" s="22">
        <v>8000</v>
      </c>
      <c r="G46" s="22">
        <v>8000</v>
      </c>
      <c r="H46" s="22">
        <v>8000</v>
      </c>
      <c r="I46" s="22"/>
      <c r="J46" s="22"/>
      <c r="K46" s="22"/>
      <c r="L46" s="22"/>
      <c r="M46" s="22"/>
      <c r="N46" s="22"/>
      <c r="O46" s="22"/>
      <c r="P46" s="22"/>
      <c r="Q46" s="22"/>
    </row>
    <row r="47" ht="21" customHeight="1" spans="1:17">
      <c r="A47" s="95" t="s">
        <v>314</v>
      </c>
      <c r="B47" s="91" t="s">
        <v>2005</v>
      </c>
      <c r="C47" s="91" t="s">
        <v>1990</v>
      </c>
      <c r="D47" s="105" t="s">
        <v>1964</v>
      </c>
      <c r="E47" s="106">
        <v>4</v>
      </c>
      <c r="F47" s="22">
        <v>4000</v>
      </c>
      <c r="G47" s="22">
        <v>4000</v>
      </c>
      <c r="H47" s="22">
        <v>4000</v>
      </c>
      <c r="I47" s="22"/>
      <c r="J47" s="22"/>
      <c r="K47" s="22"/>
      <c r="L47" s="22"/>
      <c r="M47" s="22"/>
      <c r="N47" s="22"/>
      <c r="O47" s="22"/>
      <c r="P47" s="22"/>
      <c r="Q47" s="22"/>
    </row>
    <row r="48" ht="21" customHeight="1" spans="1:17">
      <c r="A48" s="95" t="s">
        <v>314</v>
      </c>
      <c r="B48" s="91" t="s">
        <v>2006</v>
      </c>
      <c r="C48" s="91" t="s">
        <v>1986</v>
      </c>
      <c r="D48" s="105" t="s">
        <v>1967</v>
      </c>
      <c r="E48" s="106">
        <v>4</v>
      </c>
      <c r="F48" s="22">
        <v>400</v>
      </c>
      <c r="G48" s="22">
        <v>400</v>
      </c>
      <c r="H48" s="22">
        <v>400</v>
      </c>
      <c r="I48" s="22"/>
      <c r="J48" s="22"/>
      <c r="K48" s="22"/>
      <c r="L48" s="22"/>
      <c r="M48" s="22"/>
      <c r="N48" s="22"/>
      <c r="O48" s="22"/>
      <c r="P48" s="22"/>
      <c r="Q48" s="22"/>
    </row>
    <row r="49" ht="21" customHeight="1" spans="1:17">
      <c r="A49" s="94" t="s">
        <v>55</v>
      </c>
      <c r="B49" s="23"/>
      <c r="C49" s="23"/>
      <c r="D49" s="23"/>
      <c r="E49" s="23"/>
      <c r="F49" s="22"/>
      <c r="G49" s="22">
        <v>99350</v>
      </c>
      <c r="H49" s="22">
        <v>99350</v>
      </c>
      <c r="I49" s="22"/>
      <c r="J49" s="22"/>
      <c r="K49" s="22"/>
      <c r="L49" s="22"/>
      <c r="M49" s="22"/>
      <c r="N49" s="22"/>
      <c r="O49" s="22"/>
      <c r="P49" s="22"/>
      <c r="Q49" s="22"/>
    </row>
    <row r="50" ht="21" customHeight="1" spans="1:17">
      <c r="A50" s="95" t="s">
        <v>305</v>
      </c>
      <c r="B50" s="91" t="s">
        <v>2007</v>
      </c>
      <c r="C50" s="91" t="s">
        <v>1957</v>
      </c>
      <c r="D50" s="105" t="s">
        <v>1077</v>
      </c>
      <c r="E50" s="106">
        <v>1</v>
      </c>
      <c r="F50" s="22"/>
      <c r="G50" s="22">
        <v>6000</v>
      </c>
      <c r="H50" s="22">
        <v>6000</v>
      </c>
      <c r="I50" s="22"/>
      <c r="J50" s="22"/>
      <c r="K50" s="22"/>
      <c r="L50" s="22"/>
      <c r="M50" s="22"/>
      <c r="N50" s="22"/>
      <c r="O50" s="22"/>
      <c r="P50" s="22"/>
      <c r="Q50" s="22"/>
    </row>
    <row r="51" ht="21" customHeight="1" spans="1:17">
      <c r="A51" s="95" t="s">
        <v>305</v>
      </c>
      <c r="B51" s="91" t="s">
        <v>1958</v>
      </c>
      <c r="C51" s="91" t="s">
        <v>1959</v>
      </c>
      <c r="D51" s="105" t="s">
        <v>1077</v>
      </c>
      <c r="E51" s="106">
        <v>1</v>
      </c>
      <c r="F51" s="22"/>
      <c r="G51" s="22">
        <v>7000</v>
      </c>
      <c r="H51" s="22">
        <v>7000</v>
      </c>
      <c r="I51" s="22"/>
      <c r="J51" s="22"/>
      <c r="K51" s="22"/>
      <c r="L51" s="22"/>
      <c r="M51" s="22"/>
      <c r="N51" s="22"/>
      <c r="O51" s="22"/>
      <c r="P51" s="22"/>
      <c r="Q51" s="22"/>
    </row>
    <row r="52" ht="21" customHeight="1" spans="1:17">
      <c r="A52" s="95" t="s">
        <v>305</v>
      </c>
      <c r="B52" s="91" t="s">
        <v>1960</v>
      </c>
      <c r="C52" s="91" t="s">
        <v>1961</v>
      </c>
      <c r="D52" s="105" t="s">
        <v>1077</v>
      </c>
      <c r="E52" s="106">
        <v>1</v>
      </c>
      <c r="F52" s="22"/>
      <c r="G52" s="22">
        <v>2500</v>
      </c>
      <c r="H52" s="22">
        <v>2500</v>
      </c>
      <c r="I52" s="22"/>
      <c r="J52" s="22"/>
      <c r="K52" s="22"/>
      <c r="L52" s="22"/>
      <c r="M52" s="22"/>
      <c r="N52" s="22"/>
      <c r="O52" s="22"/>
      <c r="P52" s="22"/>
      <c r="Q52" s="22"/>
    </row>
    <row r="53" ht="21" customHeight="1" spans="1:17">
      <c r="A53" s="95" t="s">
        <v>314</v>
      </c>
      <c r="B53" s="91" t="s">
        <v>2008</v>
      </c>
      <c r="C53" s="91" t="s">
        <v>2009</v>
      </c>
      <c r="D53" s="105" t="s">
        <v>1967</v>
      </c>
      <c r="E53" s="106">
        <v>35</v>
      </c>
      <c r="F53" s="22"/>
      <c r="G53" s="22">
        <v>17850</v>
      </c>
      <c r="H53" s="22">
        <v>17850</v>
      </c>
      <c r="I53" s="22"/>
      <c r="J53" s="22"/>
      <c r="K53" s="22"/>
      <c r="L53" s="22"/>
      <c r="M53" s="22"/>
      <c r="N53" s="22"/>
      <c r="O53" s="22"/>
      <c r="P53" s="22"/>
      <c r="Q53" s="22"/>
    </row>
    <row r="54" ht="21" customHeight="1" spans="1:17">
      <c r="A54" s="95" t="s">
        <v>314</v>
      </c>
      <c r="B54" s="91" t="s">
        <v>2010</v>
      </c>
      <c r="C54" s="91" t="s">
        <v>1990</v>
      </c>
      <c r="D54" s="105" t="s">
        <v>1964</v>
      </c>
      <c r="E54" s="106">
        <v>11</v>
      </c>
      <c r="F54" s="22"/>
      <c r="G54" s="22">
        <v>66000</v>
      </c>
      <c r="H54" s="22">
        <v>66000</v>
      </c>
      <c r="I54" s="22"/>
      <c r="J54" s="22"/>
      <c r="K54" s="22"/>
      <c r="L54" s="22"/>
      <c r="M54" s="22"/>
      <c r="N54" s="22"/>
      <c r="O54" s="22"/>
      <c r="P54" s="22"/>
      <c r="Q54" s="22"/>
    </row>
    <row r="55" ht="21" customHeight="1" spans="1:17">
      <c r="A55" s="94" t="s">
        <v>57</v>
      </c>
      <c r="B55" s="23"/>
      <c r="C55" s="23"/>
      <c r="D55" s="23"/>
      <c r="E55" s="23"/>
      <c r="F55" s="22">
        <v>174460</v>
      </c>
      <c r="G55" s="22">
        <v>174460</v>
      </c>
      <c r="H55" s="22">
        <v>174460</v>
      </c>
      <c r="I55" s="22"/>
      <c r="J55" s="22"/>
      <c r="K55" s="22"/>
      <c r="L55" s="22"/>
      <c r="M55" s="22"/>
      <c r="N55" s="22"/>
      <c r="O55" s="22"/>
      <c r="P55" s="22"/>
      <c r="Q55" s="22"/>
    </row>
    <row r="56" ht="21" customHeight="1" spans="1:17">
      <c r="A56" s="95" t="s">
        <v>305</v>
      </c>
      <c r="B56" s="91" t="s">
        <v>2011</v>
      </c>
      <c r="C56" s="91" t="s">
        <v>1957</v>
      </c>
      <c r="D56" s="105" t="s">
        <v>1044</v>
      </c>
      <c r="E56" s="106">
        <v>1</v>
      </c>
      <c r="F56" s="22">
        <v>14580</v>
      </c>
      <c r="G56" s="22">
        <v>14580</v>
      </c>
      <c r="H56" s="22">
        <v>14580</v>
      </c>
      <c r="I56" s="22"/>
      <c r="J56" s="22"/>
      <c r="K56" s="22"/>
      <c r="L56" s="22"/>
      <c r="M56" s="22"/>
      <c r="N56" s="22"/>
      <c r="O56" s="22"/>
      <c r="P56" s="22"/>
      <c r="Q56" s="22"/>
    </row>
    <row r="57" ht="21" customHeight="1" spans="1:17">
      <c r="A57" s="95" t="s">
        <v>305</v>
      </c>
      <c r="B57" s="91" t="s">
        <v>2012</v>
      </c>
      <c r="C57" s="91" t="s">
        <v>1959</v>
      </c>
      <c r="D57" s="105" t="s">
        <v>1044</v>
      </c>
      <c r="E57" s="106">
        <v>1</v>
      </c>
      <c r="F57" s="22">
        <v>22000</v>
      </c>
      <c r="G57" s="22">
        <v>22000</v>
      </c>
      <c r="H57" s="22">
        <v>22000</v>
      </c>
      <c r="I57" s="22"/>
      <c r="J57" s="22"/>
      <c r="K57" s="22"/>
      <c r="L57" s="22"/>
      <c r="M57" s="22"/>
      <c r="N57" s="22"/>
      <c r="O57" s="22"/>
      <c r="P57" s="22"/>
      <c r="Q57" s="22"/>
    </row>
    <row r="58" ht="21" customHeight="1" spans="1:17">
      <c r="A58" s="95" t="s">
        <v>305</v>
      </c>
      <c r="B58" s="91" t="s">
        <v>1996</v>
      </c>
      <c r="C58" s="91" t="s">
        <v>1961</v>
      </c>
      <c r="D58" s="105" t="s">
        <v>1044</v>
      </c>
      <c r="E58" s="106">
        <v>1</v>
      </c>
      <c r="F58" s="22">
        <v>2000</v>
      </c>
      <c r="G58" s="22">
        <v>2000</v>
      </c>
      <c r="H58" s="22">
        <v>2000</v>
      </c>
      <c r="I58" s="22"/>
      <c r="J58" s="22"/>
      <c r="K58" s="22"/>
      <c r="L58" s="22"/>
      <c r="M58" s="22"/>
      <c r="N58" s="22"/>
      <c r="O58" s="22"/>
      <c r="P58" s="22"/>
      <c r="Q58" s="22"/>
    </row>
    <row r="59" ht="21" customHeight="1" spans="1:17">
      <c r="A59" s="95" t="s">
        <v>314</v>
      </c>
      <c r="B59" s="91" t="s">
        <v>2013</v>
      </c>
      <c r="C59" s="91" t="s">
        <v>1973</v>
      </c>
      <c r="D59" s="105" t="s">
        <v>1746</v>
      </c>
      <c r="E59" s="106">
        <v>1</v>
      </c>
      <c r="F59" s="22">
        <v>3600</v>
      </c>
      <c r="G59" s="22">
        <v>3600</v>
      </c>
      <c r="H59" s="22">
        <v>3600</v>
      </c>
      <c r="I59" s="22"/>
      <c r="J59" s="22"/>
      <c r="K59" s="22"/>
      <c r="L59" s="22"/>
      <c r="M59" s="22"/>
      <c r="N59" s="22"/>
      <c r="O59" s="22"/>
      <c r="P59" s="22"/>
      <c r="Q59" s="22"/>
    </row>
    <row r="60" ht="21" customHeight="1" spans="1:17">
      <c r="A60" s="95" t="s">
        <v>314</v>
      </c>
      <c r="B60" s="91" t="s">
        <v>2008</v>
      </c>
      <c r="C60" s="91" t="s">
        <v>1983</v>
      </c>
      <c r="D60" s="105" t="s">
        <v>905</v>
      </c>
      <c r="E60" s="106">
        <v>4</v>
      </c>
      <c r="F60" s="22">
        <v>7200</v>
      </c>
      <c r="G60" s="22">
        <v>7200</v>
      </c>
      <c r="H60" s="22">
        <v>7200</v>
      </c>
      <c r="I60" s="22"/>
      <c r="J60" s="22"/>
      <c r="K60" s="22"/>
      <c r="L60" s="22"/>
      <c r="M60" s="22"/>
      <c r="N60" s="22"/>
      <c r="O60" s="22"/>
      <c r="P60" s="22"/>
      <c r="Q60" s="22"/>
    </row>
    <row r="61" ht="21" customHeight="1" spans="1:17">
      <c r="A61" s="95" t="s">
        <v>314</v>
      </c>
      <c r="B61" s="91" t="s">
        <v>2014</v>
      </c>
      <c r="C61" s="91" t="s">
        <v>1990</v>
      </c>
      <c r="D61" s="105" t="s">
        <v>1964</v>
      </c>
      <c r="E61" s="106">
        <v>4</v>
      </c>
      <c r="F61" s="22">
        <v>4000</v>
      </c>
      <c r="G61" s="22">
        <v>4000</v>
      </c>
      <c r="H61" s="22">
        <v>4000</v>
      </c>
      <c r="I61" s="22"/>
      <c r="J61" s="22"/>
      <c r="K61" s="22"/>
      <c r="L61" s="22"/>
      <c r="M61" s="22"/>
      <c r="N61" s="22"/>
      <c r="O61" s="22"/>
      <c r="P61" s="22"/>
      <c r="Q61" s="22"/>
    </row>
    <row r="62" ht="21" customHeight="1" spans="1:17">
      <c r="A62" s="95" t="s">
        <v>314</v>
      </c>
      <c r="B62" s="91" t="s">
        <v>2015</v>
      </c>
      <c r="C62" s="91" t="s">
        <v>1986</v>
      </c>
      <c r="D62" s="105" t="s">
        <v>1967</v>
      </c>
      <c r="E62" s="106">
        <v>4</v>
      </c>
      <c r="F62" s="22">
        <v>280</v>
      </c>
      <c r="G62" s="22">
        <v>280</v>
      </c>
      <c r="H62" s="22">
        <v>280</v>
      </c>
      <c r="I62" s="22"/>
      <c r="J62" s="22"/>
      <c r="K62" s="22"/>
      <c r="L62" s="22"/>
      <c r="M62" s="22"/>
      <c r="N62" s="22"/>
      <c r="O62" s="22"/>
      <c r="P62" s="22"/>
      <c r="Q62" s="22"/>
    </row>
    <row r="63" ht="21" customHeight="1" spans="1:17">
      <c r="A63" s="95" t="s">
        <v>711</v>
      </c>
      <c r="B63" s="91" t="s">
        <v>2016</v>
      </c>
      <c r="C63" s="91" t="s">
        <v>2017</v>
      </c>
      <c r="D63" s="105" t="s">
        <v>1967</v>
      </c>
      <c r="E63" s="106">
        <v>1</v>
      </c>
      <c r="F63" s="22">
        <v>25800</v>
      </c>
      <c r="G63" s="22">
        <v>25800</v>
      </c>
      <c r="H63" s="22">
        <v>25800</v>
      </c>
      <c r="I63" s="22"/>
      <c r="J63" s="22"/>
      <c r="K63" s="22"/>
      <c r="L63" s="22"/>
      <c r="M63" s="22"/>
      <c r="N63" s="22"/>
      <c r="O63" s="22"/>
      <c r="P63" s="22"/>
      <c r="Q63" s="22"/>
    </row>
    <row r="64" ht="21" customHeight="1" spans="1:17">
      <c r="A64" s="95" t="s">
        <v>711</v>
      </c>
      <c r="B64" s="91" t="s">
        <v>2018</v>
      </c>
      <c r="C64" s="91" t="s">
        <v>1952</v>
      </c>
      <c r="D64" s="105" t="s">
        <v>1044</v>
      </c>
      <c r="E64" s="106">
        <v>1000</v>
      </c>
      <c r="F64" s="22">
        <v>80000</v>
      </c>
      <c r="G64" s="22">
        <v>80000</v>
      </c>
      <c r="H64" s="22">
        <v>80000</v>
      </c>
      <c r="I64" s="22"/>
      <c r="J64" s="22"/>
      <c r="K64" s="22"/>
      <c r="L64" s="22"/>
      <c r="M64" s="22"/>
      <c r="N64" s="22"/>
      <c r="O64" s="22"/>
      <c r="P64" s="22"/>
      <c r="Q64" s="22"/>
    </row>
    <row r="65" ht="21" customHeight="1" spans="1:17">
      <c r="A65" s="95" t="s">
        <v>711</v>
      </c>
      <c r="B65" s="91" t="s">
        <v>2019</v>
      </c>
      <c r="C65" s="91" t="s">
        <v>1952</v>
      </c>
      <c r="D65" s="105" t="s">
        <v>1044</v>
      </c>
      <c r="E65" s="106">
        <v>300</v>
      </c>
      <c r="F65" s="22">
        <v>15000</v>
      </c>
      <c r="G65" s="22">
        <v>15000</v>
      </c>
      <c r="H65" s="22">
        <v>15000</v>
      </c>
      <c r="I65" s="22"/>
      <c r="J65" s="22"/>
      <c r="K65" s="22"/>
      <c r="L65" s="22"/>
      <c r="M65" s="22"/>
      <c r="N65" s="22"/>
      <c r="O65" s="22"/>
      <c r="P65" s="22"/>
      <c r="Q65" s="22"/>
    </row>
    <row r="66" ht="21" customHeight="1" spans="1:17">
      <c r="A66" s="94" t="s">
        <v>59</v>
      </c>
      <c r="B66" s="23"/>
      <c r="C66" s="23"/>
      <c r="D66" s="23"/>
      <c r="E66" s="23"/>
      <c r="F66" s="22">
        <v>811800</v>
      </c>
      <c r="G66" s="22">
        <v>851800</v>
      </c>
      <c r="H66" s="22">
        <v>32500</v>
      </c>
      <c r="I66" s="22"/>
      <c r="J66" s="22"/>
      <c r="K66" s="22"/>
      <c r="L66" s="22">
        <v>819300</v>
      </c>
      <c r="M66" s="22">
        <v>289300</v>
      </c>
      <c r="N66" s="22"/>
      <c r="O66" s="22"/>
      <c r="P66" s="22"/>
      <c r="Q66" s="22">
        <v>530000</v>
      </c>
    </row>
    <row r="67" ht="21" customHeight="1" spans="1:17">
      <c r="A67" s="95" t="s">
        <v>305</v>
      </c>
      <c r="B67" s="91" t="s">
        <v>1956</v>
      </c>
      <c r="C67" s="91" t="s">
        <v>1957</v>
      </c>
      <c r="D67" s="105" t="s">
        <v>1089</v>
      </c>
      <c r="E67" s="106">
        <v>1</v>
      </c>
      <c r="F67" s="22"/>
      <c r="G67" s="22">
        <v>30000</v>
      </c>
      <c r="H67" s="22"/>
      <c r="I67" s="22"/>
      <c r="J67" s="22"/>
      <c r="K67" s="22"/>
      <c r="L67" s="22">
        <v>30000</v>
      </c>
      <c r="M67" s="22">
        <v>30000</v>
      </c>
      <c r="N67" s="22"/>
      <c r="O67" s="22"/>
      <c r="P67" s="22"/>
      <c r="Q67" s="22"/>
    </row>
    <row r="68" ht="21" customHeight="1" spans="1:17">
      <c r="A68" s="95" t="s">
        <v>305</v>
      </c>
      <c r="B68" s="91" t="s">
        <v>1958</v>
      </c>
      <c r="C68" s="91" t="s">
        <v>1959</v>
      </c>
      <c r="D68" s="105" t="s">
        <v>1089</v>
      </c>
      <c r="E68" s="106">
        <v>1</v>
      </c>
      <c r="F68" s="22">
        <v>95000</v>
      </c>
      <c r="G68" s="22">
        <v>95000</v>
      </c>
      <c r="H68" s="22"/>
      <c r="I68" s="22"/>
      <c r="J68" s="22"/>
      <c r="K68" s="22"/>
      <c r="L68" s="22">
        <v>95000</v>
      </c>
      <c r="M68" s="22">
        <v>95000</v>
      </c>
      <c r="N68" s="22"/>
      <c r="O68" s="22"/>
      <c r="P68" s="22"/>
      <c r="Q68" s="22"/>
    </row>
    <row r="69" ht="21" customHeight="1" spans="1:17">
      <c r="A69" s="95" t="s">
        <v>305</v>
      </c>
      <c r="B69" s="91" t="s">
        <v>1960</v>
      </c>
      <c r="C69" s="91" t="s">
        <v>1961</v>
      </c>
      <c r="D69" s="105" t="s">
        <v>1089</v>
      </c>
      <c r="E69" s="106">
        <v>1</v>
      </c>
      <c r="F69" s="22"/>
      <c r="G69" s="22">
        <v>10000</v>
      </c>
      <c r="H69" s="22"/>
      <c r="I69" s="22"/>
      <c r="J69" s="22"/>
      <c r="K69" s="22"/>
      <c r="L69" s="22">
        <v>10000</v>
      </c>
      <c r="M69" s="22">
        <v>10000</v>
      </c>
      <c r="N69" s="22"/>
      <c r="O69" s="22"/>
      <c r="P69" s="22"/>
      <c r="Q69" s="22"/>
    </row>
    <row r="70" ht="21" customHeight="1" spans="1:17">
      <c r="A70" s="95" t="s">
        <v>314</v>
      </c>
      <c r="B70" s="91" t="s">
        <v>2020</v>
      </c>
      <c r="C70" s="91" t="s">
        <v>1963</v>
      </c>
      <c r="D70" s="105" t="s">
        <v>1964</v>
      </c>
      <c r="E70" s="106">
        <v>5</v>
      </c>
      <c r="F70" s="22">
        <v>7500</v>
      </c>
      <c r="G70" s="22">
        <v>7500</v>
      </c>
      <c r="H70" s="22"/>
      <c r="I70" s="22"/>
      <c r="J70" s="22"/>
      <c r="K70" s="22"/>
      <c r="L70" s="22">
        <v>7500</v>
      </c>
      <c r="M70" s="22">
        <v>7500</v>
      </c>
      <c r="N70" s="22"/>
      <c r="O70" s="22"/>
      <c r="P70" s="22"/>
      <c r="Q70" s="22"/>
    </row>
    <row r="71" ht="21" customHeight="1" spans="1:17">
      <c r="A71" s="95" t="s">
        <v>314</v>
      </c>
      <c r="B71" s="91" t="s">
        <v>1975</v>
      </c>
      <c r="C71" s="91" t="s">
        <v>2021</v>
      </c>
      <c r="D71" s="105" t="s">
        <v>2022</v>
      </c>
      <c r="E71" s="106">
        <v>75000</v>
      </c>
      <c r="F71" s="22">
        <v>15000</v>
      </c>
      <c r="G71" s="22">
        <v>15000</v>
      </c>
      <c r="H71" s="22"/>
      <c r="I71" s="22"/>
      <c r="J71" s="22"/>
      <c r="K71" s="22"/>
      <c r="L71" s="22">
        <v>15000</v>
      </c>
      <c r="M71" s="22">
        <v>15000</v>
      </c>
      <c r="N71" s="22"/>
      <c r="O71" s="22"/>
      <c r="P71" s="22"/>
      <c r="Q71" s="22"/>
    </row>
    <row r="72" ht="21" customHeight="1" spans="1:17">
      <c r="A72" s="95" t="s">
        <v>314</v>
      </c>
      <c r="B72" s="91" t="s">
        <v>2023</v>
      </c>
      <c r="C72" s="91" t="s">
        <v>2024</v>
      </c>
      <c r="D72" s="105" t="s">
        <v>1964</v>
      </c>
      <c r="E72" s="106">
        <v>2</v>
      </c>
      <c r="F72" s="22">
        <v>6000</v>
      </c>
      <c r="G72" s="22">
        <v>6000</v>
      </c>
      <c r="H72" s="22"/>
      <c r="I72" s="22"/>
      <c r="J72" s="22"/>
      <c r="K72" s="22"/>
      <c r="L72" s="22">
        <v>6000</v>
      </c>
      <c r="M72" s="22">
        <v>6000</v>
      </c>
      <c r="N72" s="22"/>
      <c r="O72" s="22"/>
      <c r="P72" s="22"/>
      <c r="Q72" s="22"/>
    </row>
    <row r="73" ht="21" customHeight="1" spans="1:17">
      <c r="A73" s="95" t="s">
        <v>314</v>
      </c>
      <c r="B73" s="91" t="s">
        <v>2025</v>
      </c>
      <c r="C73" s="91" t="s">
        <v>2026</v>
      </c>
      <c r="D73" s="105" t="s">
        <v>1967</v>
      </c>
      <c r="E73" s="106">
        <v>1</v>
      </c>
      <c r="F73" s="22">
        <v>45000</v>
      </c>
      <c r="G73" s="22">
        <v>45000</v>
      </c>
      <c r="H73" s="22"/>
      <c r="I73" s="22"/>
      <c r="J73" s="22"/>
      <c r="K73" s="22"/>
      <c r="L73" s="22">
        <v>45000</v>
      </c>
      <c r="M73" s="22">
        <v>45000</v>
      </c>
      <c r="N73" s="22"/>
      <c r="O73" s="22"/>
      <c r="P73" s="22"/>
      <c r="Q73" s="22"/>
    </row>
    <row r="74" ht="21" customHeight="1" spans="1:17">
      <c r="A74" s="95" t="s">
        <v>314</v>
      </c>
      <c r="B74" s="91" t="s">
        <v>2013</v>
      </c>
      <c r="C74" s="91" t="s">
        <v>1973</v>
      </c>
      <c r="D74" s="105" t="s">
        <v>1974</v>
      </c>
      <c r="E74" s="106">
        <v>20</v>
      </c>
      <c r="F74" s="22">
        <v>5000</v>
      </c>
      <c r="G74" s="22">
        <v>5000</v>
      </c>
      <c r="H74" s="22"/>
      <c r="I74" s="22"/>
      <c r="J74" s="22"/>
      <c r="K74" s="22"/>
      <c r="L74" s="22">
        <v>5000</v>
      </c>
      <c r="M74" s="22">
        <v>5000</v>
      </c>
      <c r="N74" s="22"/>
      <c r="O74" s="22"/>
      <c r="P74" s="22"/>
      <c r="Q74" s="22"/>
    </row>
    <row r="75" ht="21" customHeight="1" spans="1:17">
      <c r="A75" s="95" t="s">
        <v>314</v>
      </c>
      <c r="B75" s="91" t="s">
        <v>1977</v>
      </c>
      <c r="C75" s="91" t="s">
        <v>1978</v>
      </c>
      <c r="D75" s="105" t="s">
        <v>1979</v>
      </c>
      <c r="E75" s="106">
        <v>25</v>
      </c>
      <c r="F75" s="22">
        <v>20000</v>
      </c>
      <c r="G75" s="22">
        <v>20000</v>
      </c>
      <c r="H75" s="22"/>
      <c r="I75" s="22"/>
      <c r="J75" s="22"/>
      <c r="K75" s="22"/>
      <c r="L75" s="22">
        <v>20000</v>
      </c>
      <c r="M75" s="22">
        <v>20000</v>
      </c>
      <c r="N75" s="22"/>
      <c r="O75" s="22"/>
      <c r="P75" s="22"/>
      <c r="Q75" s="22"/>
    </row>
    <row r="76" ht="21" customHeight="1" spans="1:17">
      <c r="A76" s="95" t="s">
        <v>314</v>
      </c>
      <c r="B76" s="91" t="s">
        <v>2027</v>
      </c>
      <c r="C76" s="91" t="s">
        <v>1983</v>
      </c>
      <c r="D76" s="105" t="s">
        <v>1967</v>
      </c>
      <c r="E76" s="106">
        <v>19</v>
      </c>
      <c r="F76" s="22">
        <v>41800</v>
      </c>
      <c r="G76" s="22">
        <v>41800</v>
      </c>
      <c r="H76" s="22"/>
      <c r="I76" s="22"/>
      <c r="J76" s="22"/>
      <c r="K76" s="22"/>
      <c r="L76" s="22">
        <v>41800</v>
      </c>
      <c r="M76" s="22">
        <v>41800</v>
      </c>
      <c r="N76" s="22"/>
      <c r="O76" s="22"/>
      <c r="P76" s="22"/>
      <c r="Q76" s="22"/>
    </row>
    <row r="77" ht="21" customHeight="1" spans="1:17">
      <c r="A77" s="95" t="s">
        <v>314</v>
      </c>
      <c r="B77" s="91" t="s">
        <v>2028</v>
      </c>
      <c r="C77" s="91" t="s">
        <v>2029</v>
      </c>
      <c r="D77" s="105" t="s">
        <v>1964</v>
      </c>
      <c r="E77" s="106">
        <v>1</v>
      </c>
      <c r="F77" s="22">
        <v>4000</v>
      </c>
      <c r="G77" s="22">
        <v>4000</v>
      </c>
      <c r="H77" s="22"/>
      <c r="I77" s="22"/>
      <c r="J77" s="22"/>
      <c r="K77" s="22"/>
      <c r="L77" s="22">
        <v>4000</v>
      </c>
      <c r="M77" s="22">
        <v>4000</v>
      </c>
      <c r="N77" s="22"/>
      <c r="O77" s="22"/>
      <c r="P77" s="22"/>
      <c r="Q77" s="22"/>
    </row>
    <row r="78" ht="21" customHeight="1" spans="1:17">
      <c r="A78" s="95" t="s">
        <v>314</v>
      </c>
      <c r="B78" s="91" t="s">
        <v>2030</v>
      </c>
      <c r="C78" s="91" t="s">
        <v>2031</v>
      </c>
      <c r="D78" s="105" t="s">
        <v>2032</v>
      </c>
      <c r="E78" s="106">
        <v>10</v>
      </c>
      <c r="F78" s="22">
        <v>10000</v>
      </c>
      <c r="G78" s="22">
        <v>10000</v>
      </c>
      <c r="H78" s="22"/>
      <c r="I78" s="22"/>
      <c r="J78" s="22"/>
      <c r="K78" s="22"/>
      <c r="L78" s="22">
        <v>10000</v>
      </c>
      <c r="M78" s="22">
        <v>10000</v>
      </c>
      <c r="N78" s="22"/>
      <c r="O78" s="22"/>
      <c r="P78" s="22"/>
      <c r="Q78" s="22"/>
    </row>
    <row r="79" ht="21" customHeight="1" spans="1:17">
      <c r="A79" s="95" t="s">
        <v>314</v>
      </c>
      <c r="B79" s="91" t="s">
        <v>2033</v>
      </c>
      <c r="C79" s="91" t="s">
        <v>1992</v>
      </c>
      <c r="D79" s="105" t="s">
        <v>1089</v>
      </c>
      <c r="E79" s="106">
        <v>1</v>
      </c>
      <c r="F79" s="22">
        <v>298000</v>
      </c>
      <c r="G79" s="22">
        <v>298000</v>
      </c>
      <c r="H79" s="22"/>
      <c r="I79" s="22"/>
      <c r="J79" s="22"/>
      <c r="K79" s="22"/>
      <c r="L79" s="22">
        <v>298000</v>
      </c>
      <c r="M79" s="22"/>
      <c r="N79" s="22"/>
      <c r="O79" s="22"/>
      <c r="P79" s="22"/>
      <c r="Q79" s="22">
        <v>298000</v>
      </c>
    </row>
    <row r="80" ht="21" customHeight="1" spans="1:17">
      <c r="A80" s="95" t="s">
        <v>314</v>
      </c>
      <c r="B80" s="91" t="s">
        <v>2033</v>
      </c>
      <c r="C80" s="91" t="s">
        <v>1992</v>
      </c>
      <c r="D80" s="105" t="s">
        <v>1089</v>
      </c>
      <c r="E80" s="106">
        <v>1</v>
      </c>
      <c r="F80" s="22">
        <v>232000</v>
      </c>
      <c r="G80" s="22">
        <v>232000</v>
      </c>
      <c r="H80" s="22"/>
      <c r="I80" s="22"/>
      <c r="J80" s="22"/>
      <c r="K80" s="22"/>
      <c r="L80" s="22">
        <v>232000</v>
      </c>
      <c r="M80" s="22"/>
      <c r="N80" s="22"/>
      <c r="O80" s="22"/>
      <c r="P80" s="22"/>
      <c r="Q80" s="22">
        <v>232000</v>
      </c>
    </row>
    <row r="81" ht="21" customHeight="1" spans="1:17">
      <c r="A81" s="95" t="s">
        <v>718</v>
      </c>
      <c r="B81" s="91" t="s">
        <v>1975</v>
      </c>
      <c r="C81" s="91" t="s">
        <v>2021</v>
      </c>
      <c r="D81" s="105" t="s">
        <v>2022</v>
      </c>
      <c r="E81" s="106">
        <v>162500</v>
      </c>
      <c r="F81" s="22">
        <v>32500</v>
      </c>
      <c r="G81" s="22">
        <v>32500</v>
      </c>
      <c r="H81" s="22">
        <v>32500</v>
      </c>
      <c r="I81" s="22"/>
      <c r="J81" s="22"/>
      <c r="K81" s="22"/>
      <c r="L81" s="22"/>
      <c r="M81" s="22"/>
      <c r="N81" s="22"/>
      <c r="O81" s="22"/>
      <c r="P81" s="22"/>
      <c r="Q81" s="22"/>
    </row>
    <row r="82" ht="21" customHeight="1" spans="1:17">
      <c r="A82" s="94" t="s">
        <v>61</v>
      </c>
      <c r="B82" s="23"/>
      <c r="C82" s="23"/>
      <c r="D82" s="23"/>
      <c r="E82" s="23"/>
      <c r="F82" s="22">
        <v>1192850</v>
      </c>
      <c r="G82" s="22">
        <v>1314650</v>
      </c>
      <c r="H82" s="22">
        <v>43250</v>
      </c>
      <c r="I82" s="22"/>
      <c r="J82" s="22"/>
      <c r="K82" s="22"/>
      <c r="L82" s="22">
        <v>1271400</v>
      </c>
      <c r="M82" s="22"/>
      <c r="N82" s="22"/>
      <c r="O82" s="22"/>
      <c r="P82" s="22"/>
      <c r="Q82" s="22">
        <v>1271400</v>
      </c>
    </row>
    <row r="83" ht="21" customHeight="1" spans="1:17">
      <c r="A83" s="95" t="s">
        <v>305</v>
      </c>
      <c r="B83" s="91" t="s">
        <v>2034</v>
      </c>
      <c r="C83" s="91" t="s">
        <v>1957</v>
      </c>
      <c r="D83" s="105" t="s">
        <v>1077</v>
      </c>
      <c r="E83" s="106">
        <v>1</v>
      </c>
      <c r="F83" s="22"/>
      <c r="G83" s="22">
        <v>48660</v>
      </c>
      <c r="H83" s="22"/>
      <c r="I83" s="22"/>
      <c r="J83" s="22"/>
      <c r="K83" s="22"/>
      <c r="L83" s="22">
        <v>48660</v>
      </c>
      <c r="M83" s="22"/>
      <c r="N83" s="22"/>
      <c r="O83" s="22"/>
      <c r="P83" s="22"/>
      <c r="Q83" s="22">
        <v>48660</v>
      </c>
    </row>
    <row r="84" ht="21" customHeight="1" spans="1:17">
      <c r="A84" s="95" t="s">
        <v>305</v>
      </c>
      <c r="B84" s="91" t="s">
        <v>2035</v>
      </c>
      <c r="C84" s="91" t="s">
        <v>1959</v>
      </c>
      <c r="D84" s="105" t="s">
        <v>1077</v>
      </c>
      <c r="E84" s="106">
        <v>1</v>
      </c>
      <c r="F84" s="22"/>
      <c r="G84" s="22">
        <v>48760</v>
      </c>
      <c r="H84" s="22"/>
      <c r="I84" s="22"/>
      <c r="J84" s="22"/>
      <c r="K84" s="22"/>
      <c r="L84" s="22">
        <v>48760</v>
      </c>
      <c r="M84" s="22"/>
      <c r="N84" s="22"/>
      <c r="O84" s="22"/>
      <c r="P84" s="22"/>
      <c r="Q84" s="22">
        <v>48760</v>
      </c>
    </row>
    <row r="85" ht="21" customHeight="1" spans="1:17">
      <c r="A85" s="95" t="s">
        <v>305</v>
      </c>
      <c r="B85" s="91" t="s">
        <v>2036</v>
      </c>
      <c r="C85" s="91" t="s">
        <v>1961</v>
      </c>
      <c r="D85" s="105" t="s">
        <v>1077</v>
      </c>
      <c r="E85" s="106">
        <v>1</v>
      </c>
      <c r="F85" s="22"/>
      <c r="G85" s="22">
        <v>24380</v>
      </c>
      <c r="H85" s="22"/>
      <c r="I85" s="22"/>
      <c r="J85" s="22"/>
      <c r="K85" s="22"/>
      <c r="L85" s="22">
        <v>24380</v>
      </c>
      <c r="M85" s="22"/>
      <c r="N85" s="22"/>
      <c r="O85" s="22"/>
      <c r="P85" s="22"/>
      <c r="Q85" s="22">
        <v>24380</v>
      </c>
    </row>
    <row r="86" ht="21" customHeight="1" spans="1:17">
      <c r="A86" s="95" t="s">
        <v>314</v>
      </c>
      <c r="B86" s="91" t="s">
        <v>2037</v>
      </c>
      <c r="C86" s="91" t="s">
        <v>2038</v>
      </c>
      <c r="D86" s="105" t="s">
        <v>1964</v>
      </c>
      <c r="E86" s="106">
        <v>1</v>
      </c>
      <c r="F86" s="22">
        <v>2500</v>
      </c>
      <c r="G86" s="22">
        <v>2500</v>
      </c>
      <c r="H86" s="22"/>
      <c r="I86" s="22"/>
      <c r="J86" s="22"/>
      <c r="K86" s="22"/>
      <c r="L86" s="22">
        <v>2500</v>
      </c>
      <c r="M86" s="22"/>
      <c r="N86" s="22"/>
      <c r="O86" s="22"/>
      <c r="P86" s="22"/>
      <c r="Q86" s="22">
        <v>2500</v>
      </c>
    </row>
    <row r="87" ht="21" customHeight="1" spans="1:17">
      <c r="A87" s="95" t="s">
        <v>314</v>
      </c>
      <c r="B87" s="91" t="s">
        <v>2039</v>
      </c>
      <c r="C87" s="91" t="s">
        <v>2040</v>
      </c>
      <c r="D87" s="105" t="s">
        <v>914</v>
      </c>
      <c r="E87" s="106">
        <v>10</v>
      </c>
      <c r="F87" s="22">
        <v>26000</v>
      </c>
      <c r="G87" s="22">
        <v>26000</v>
      </c>
      <c r="H87" s="22"/>
      <c r="I87" s="22"/>
      <c r="J87" s="22"/>
      <c r="K87" s="22"/>
      <c r="L87" s="22">
        <v>26000</v>
      </c>
      <c r="M87" s="22"/>
      <c r="N87" s="22"/>
      <c r="O87" s="22"/>
      <c r="P87" s="22"/>
      <c r="Q87" s="22">
        <v>26000</v>
      </c>
    </row>
    <row r="88" ht="21" customHeight="1" spans="1:17">
      <c r="A88" s="95" t="s">
        <v>314</v>
      </c>
      <c r="B88" s="91" t="s">
        <v>2041</v>
      </c>
      <c r="C88" s="91" t="s">
        <v>1969</v>
      </c>
      <c r="D88" s="105" t="s">
        <v>1964</v>
      </c>
      <c r="E88" s="106">
        <v>3</v>
      </c>
      <c r="F88" s="22">
        <v>27000</v>
      </c>
      <c r="G88" s="22">
        <v>27000</v>
      </c>
      <c r="H88" s="22"/>
      <c r="I88" s="22"/>
      <c r="J88" s="22"/>
      <c r="K88" s="22"/>
      <c r="L88" s="22">
        <v>27000</v>
      </c>
      <c r="M88" s="22"/>
      <c r="N88" s="22"/>
      <c r="O88" s="22"/>
      <c r="P88" s="22"/>
      <c r="Q88" s="22">
        <v>27000</v>
      </c>
    </row>
    <row r="89" ht="21" customHeight="1" spans="1:17">
      <c r="A89" s="95" t="s">
        <v>314</v>
      </c>
      <c r="B89" s="91" t="s">
        <v>2042</v>
      </c>
      <c r="C89" s="91" t="s">
        <v>2043</v>
      </c>
      <c r="D89" s="105" t="s">
        <v>1964</v>
      </c>
      <c r="E89" s="106">
        <v>2</v>
      </c>
      <c r="F89" s="22">
        <v>3000</v>
      </c>
      <c r="G89" s="22">
        <v>3000</v>
      </c>
      <c r="H89" s="22"/>
      <c r="I89" s="22"/>
      <c r="J89" s="22"/>
      <c r="K89" s="22"/>
      <c r="L89" s="22">
        <v>3000</v>
      </c>
      <c r="M89" s="22"/>
      <c r="N89" s="22"/>
      <c r="O89" s="22"/>
      <c r="P89" s="22"/>
      <c r="Q89" s="22">
        <v>3000</v>
      </c>
    </row>
    <row r="90" ht="21" customHeight="1" spans="1:17">
      <c r="A90" s="95" t="s">
        <v>314</v>
      </c>
      <c r="B90" s="91" t="s">
        <v>2044</v>
      </c>
      <c r="C90" s="91" t="s">
        <v>1971</v>
      </c>
      <c r="D90" s="105" t="s">
        <v>1964</v>
      </c>
      <c r="E90" s="106">
        <v>1</v>
      </c>
      <c r="F90" s="22">
        <v>20000</v>
      </c>
      <c r="G90" s="22">
        <v>20000</v>
      </c>
      <c r="H90" s="22"/>
      <c r="I90" s="22"/>
      <c r="J90" s="22"/>
      <c r="K90" s="22"/>
      <c r="L90" s="22">
        <v>20000</v>
      </c>
      <c r="M90" s="22"/>
      <c r="N90" s="22"/>
      <c r="O90" s="22"/>
      <c r="P90" s="22"/>
      <c r="Q90" s="22">
        <v>20000</v>
      </c>
    </row>
    <row r="91" ht="21" customHeight="1" spans="1:17">
      <c r="A91" s="95" t="s">
        <v>314</v>
      </c>
      <c r="B91" s="91" t="s">
        <v>2045</v>
      </c>
      <c r="C91" s="91" t="s">
        <v>1973</v>
      </c>
      <c r="D91" s="105" t="s">
        <v>1077</v>
      </c>
      <c r="E91" s="106">
        <v>1</v>
      </c>
      <c r="F91" s="22">
        <v>2400</v>
      </c>
      <c r="G91" s="22">
        <v>2400</v>
      </c>
      <c r="H91" s="22"/>
      <c r="I91" s="22"/>
      <c r="J91" s="22"/>
      <c r="K91" s="22"/>
      <c r="L91" s="22">
        <v>2400</v>
      </c>
      <c r="M91" s="22"/>
      <c r="N91" s="22"/>
      <c r="O91" s="22"/>
      <c r="P91" s="22"/>
      <c r="Q91" s="22">
        <v>2400</v>
      </c>
    </row>
    <row r="92" ht="21" customHeight="1" spans="1:17">
      <c r="A92" s="95" t="s">
        <v>314</v>
      </c>
      <c r="B92" s="91" t="s">
        <v>2046</v>
      </c>
      <c r="C92" s="91" t="s">
        <v>1973</v>
      </c>
      <c r="D92" s="105" t="s">
        <v>1077</v>
      </c>
      <c r="E92" s="106">
        <v>1</v>
      </c>
      <c r="F92" s="22">
        <v>13000</v>
      </c>
      <c r="G92" s="22">
        <v>13000</v>
      </c>
      <c r="H92" s="22"/>
      <c r="I92" s="22"/>
      <c r="J92" s="22"/>
      <c r="K92" s="22"/>
      <c r="L92" s="22">
        <v>13000</v>
      </c>
      <c r="M92" s="22"/>
      <c r="N92" s="22"/>
      <c r="O92" s="22"/>
      <c r="P92" s="22"/>
      <c r="Q92" s="22">
        <v>13000</v>
      </c>
    </row>
    <row r="93" ht="21" customHeight="1" spans="1:17">
      <c r="A93" s="95" t="s">
        <v>314</v>
      </c>
      <c r="B93" s="91" t="s">
        <v>2047</v>
      </c>
      <c r="C93" s="91" t="s">
        <v>1983</v>
      </c>
      <c r="D93" s="105" t="s">
        <v>1967</v>
      </c>
      <c r="E93" s="106">
        <v>2</v>
      </c>
      <c r="F93" s="22">
        <v>6000</v>
      </c>
      <c r="G93" s="22">
        <v>6000</v>
      </c>
      <c r="H93" s="22"/>
      <c r="I93" s="22"/>
      <c r="J93" s="22"/>
      <c r="K93" s="22"/>
      <c r="L93" s="22">
        <v>6000</v>
      </c>
      <c r="M93" s="22"/>
      <c r="N93" s="22"/>
      <c r="O93" s="22"/>
      <c r="P93" s="22"/>
      <c r="Q93" s="22">
        <v>6000</v>
      </c>
    </row>
    <row r="94" ht="21" customHeight="1" spans="1:17">
      <c r="A94" s="95" t="s">
        <v>314</v>
      </c>
      <c r="B94" s="91" t="s">
        <v>2048</v>
      </c>
      <c r="C94" s="91" t="s">
        <v>2049</v>
      </c>
      <c r="D94" s="105" t="s">
        <v>1967</v>
      </c>
      <c r="E94" s="106">
        <v>6</v>
      </c>
      <c r="F94" s="22">
        <v>7200</v>
      </c>
      <c r="G94" s="22">
        <v>7200</v>
      </c>
      <c r="H94" s="22"/>
      <c r="I94" s="22"/>
      <c r="J94" s="22"/>
      <c r="K94" s="22"/>
      <c r="L94" s="22">
        <v>7200</v>
      </c>
      <c r="M94" s="22"/>
      <c r="N94" s="22"/>
      <c r="O94" s="22"/>
      <c r="P94" s="22"/>
      <c r="Q94" s="22">
        <v>7200</v>
      </c>
    </row>
    <row r="95" ht="21" customHeight="1" spans="1:17">
      <c r="A95" s="95" t="s">
        <v>314</v>
      </c>
      <c r="B95" s="91" t="s">
        <v>2050</v>
      </c>
      <c r="C95" s="91" t="s">
        <v>2051</v>
      </c>
      <c r="D95" s="105" t="s">
        <v>1964</v>
      </c>
      <c r="E95" s="106">
        <v>1</v>
      </c>
      <c r="F95" s="22">
        <v>8000</v>
      </c>
      <c r="G95" s="22">
        <v>8000</v>
      </c>
      <c r="H95" s="22"/>
      <c r="I95" s="22"/>
      <c r="J95" s="22"/>
      <c r="K95" s="22"/>
      <c r="L95" s="22">
        <v>8000</v>
      </c>
      <c r="M95" s="22"/>
      <c r="N95" s="22"/>
      <c r="O95" s="22"/>
      <c r="P95" s="22"/>
      <c r="Q95" s="22">
        <v>8000</v>
      </c>
    </row>
    <row r="96" ht="21" customHeight="1" spans="1:17">
      <c r="A96" s="95" t="s">
        <v>314</v>
      </c>
      <c r="B96" s="91" t="s">
        <v>2052</v>
      </c>
      <c r="C96" s="91" t="s">
        <v>2053</v>
      </c>
      <c r="D96" s="105" t="s">
        <v>1964</v>
      </c>
      <c r="E96" s="106">
        <v>1</v>
      </c>
      <c r="F96" s="22">
        <v>4000</v>
      </c>
      <c r="G96" s="22">
        <v>4000</v>
      </c>
      <c r="H96" s="22"/>
      <c r="I96" s="22"/>
      <c r="J96" s="22"/>
      <c r="K96" s="22"/>
      <c r="L96" s="22">
        <v>4000</v>
      </c>
      <c r="M96" s="22"/>
      <c r="N96" s="22"/>
      <c r="O96" s="22"/>
      <c r="P96" s="22"/>
      <c r="Q96" s="22">
        <v>4000</v>
      </c>
    </row>
    <row r="97" ht="21" customHeight="1" spans="1:17">
      <c r="A97" s="95" t="s">
        <v>314</v>
      </c>
      <c r="B97" s="91" t="s">
        <v>2054</v>
      </c>
      <c r="C97" s="91" t="s">
        <v>2055</v>
      </c>
      <c r="D97" s="105" t="s">
        <v>905</v>
      </c>
      <c r="E97" s="106">
        <v>23</v>
      </c>
      <c r="F97" s="22">
        <v>27600</v>
      </c>
      <c r="G97" s="22">
        <v>27600</v>
      </c>
      <c r="H97" s="22"/>
      <c r="I97" s="22"/>
      <c r="J97" s="22"/>
      <c r="K97" s="22"/>
      <c r="L97" s="22">
        <v>27600</v>
      </c>
      <c r="M97" s="22"/>
      <c r="N97" s="22"/>
      <c r="O97" s="22"/>
      <c r="P97" s="22"/>
      <c r="Q97" s="22">
        <v>27600</v>
      </c>
    </row>
    <row r="98" ht="21" customHeight="1" spans="1:17">
      <c r="A98" s="95" t="s">
        <v>314</v>
      </c>
      <c r="B98" s="91" t="s">
        <v>2056</v>
      </c>
      <c r="C98" s="91" t="s">
        <v>2057</v>
      </c>
      <c r="D98" s="105" t="s">
        <v>1964</v>
      </c>
      <c r="E98" s="106">
        <v>5</v>
      </c>
      <c r="F98" s="22">
        <v>2500</v>
      </c>
      <c r="G98" s="22">
        <v>2500</v>
      </c>
      <c r="H98" s="22"/>
      <c r="I98" s="22"/>
      <c r="J98" s="22"/>
      <c r="K98" s="22"/>
      <c r="L98" s="22">
        <v>2500</v>
      </c>
      <c r="M98" s="22"/>
      <c r="N98" s="22"/>
      <c r="O98" s="22"/>
      <c r="P98" s="22"/>
      <c r="Q98" s="22">
        <v>2500</v>
      </c>
    </row>
    <row r="99" ht="21" customHeight="1" spans="1:17">
      <c r="A99" s="95" t="s">
        <v>314</v>
      </c>
      <c r="B99" s="91" t="s">
        <v>2058</v>
      </c>
      <c r="C99" s="91" t="s">
        <v>1990</v>
      </c>
      <c r="D99" s="105" t="s">
        <v>1964</v>
      </c>
      <c r="E99" s="106">
        <v>7</v>
      </c>
      <c r="F99" s="22">
        <v>42000</v>
      </c>
      <c r="G99" s="22">
        <v>42000</v>
      </c>
      <c r="H99" s="22"/>
      <c r="I99" s="22"/>
      <c r="J99" s="22"/>
      <c r="K99" s="22"/>
      <c r="L99" s="22">
        <v>42000</v>
      </c>
      <c r="M99" s="22"/>
      <c r="N99" s="22"/>
      <c r="O99" s="22"/>
      <c r="P99" s="22"/>
      <c r="Q99" s="22">
        <v>42000</v>
      </c>
    </row>
    <row r="100" ht="21" customHeight="1" spans="1:17">
      <c r="A100" s="95" t="s">
        <v>314</v>
      </c>
      <c r="B100" s="91" t="s">
        <v>2059</v>
      </c>
      <c r="C100" s="91" t="s">
        <v>1992</v>
      </c>
      <c r="D100" s="105" t="s">
        <v>1077</v>
      </c>
      <c r="E100" s="106">
        <v>1</v>
      </c>
      <c r="F100" s="22">
        <v>896400</v>
      </c>
      <c r="G100" s="22">
        <v>896400</v>
      </c>
      <c r="H100" s="22"/>
      <c r="I100" s="22"/>
      <c r="J100" s="22"/>
      <c r="K100" s="22"/>
      <c r="L100" s="22">
        <v>896400</v>
      </c>
      <c r="M100" s="22"/>
      <c r="N100" s="22"/>
      <c r="O100" s="22"/>
      <c r="P100" s="22"/>
      <c r="Q100" s="22">
        <v>896400</v>
      </c>
    </row>
    <row r="101" ht="21" customHeight="1" spans="1:17">
      <c r="A101" s="95" t="s">
        <v>314</v>
      </c>
      <c r="B101" s="91" t="s">
        <v>1975</v>
      </c>
      <c r="C101" s="91" t="s">
        <v>2060</v>
      </c>
      <c r="D101" s="105" t="s">
        <v>1077</v>
      </c>
      <c r="E101" s="106">
        <v>1</v>
      </c>
      <c r="F101" s="22">
        <v>60000</v>
      </c>
      <c r="G101" s="22">
        <v>60000</v>
      </c>
      <c r="H101" s="22"/>
      <c r="I101" s="22"/>
      <c r="J101" s="22"/>
      <c r="K101" s="22"/>
      <c r="L101" s="22">
        <v>60000</v>
      </c>
      <c r="M101" s="22"/>
      <c r="N101" s="22"/>
      <c r="O101" s="22"/>
      <c r="P101" s="22"/>
      <c r="Q101" s="22">
        <v>60000</v>
      </c>
    </row>
    <row r="102" ht="21" customHeight="1" spans="1:17">
      <c r="A102" s="95" t="s">
        <v>314</v>
      </c>
      <c r="B102" s="91" t="s">
        <v>2061</v>
      </c>
      <c r="C102" s="91" t="s">
        <v>2062</v>
      </c>
      <c r="D102" s="105" t="s">
        <v>1964</v>
      </c>
      <c r="E102" s="106">
        <v>1</v>
      </c>
      <c r="F102" s="22">
        <v>2000</v>
      </c>
      <c r="G102" s="22">
        <v>2000</v>
      </c>
      <c r="H102" s="22"/>
      <c r="I102" s="22"/>
      <c r="J102" s="22"/>
      <c r="K102" s="22"/>
      <c r="L102" s="22">
        <v>2000</v>
      </c>
      <c r="M102" s="22"/>
      <c r="N102" s="22"/>
      <c r="O102" s="22"/>
      <c r="P102" s="22"/>
      <c r="Q102" s="22">
        <v>2000</v>
      </c>
    </row>
    <row r="103" ht="21" customHeight="1" spans="1:17">
      <c r="A103" s="95" t="s">
        <v>745</v>
      </c>
      <c r="B103" s="91" t="s">
        <v>2063</v>
      </c>
      <c r="C103" s="91" t="s">
        <v>2060</v>
      </c>
      <c r="D103" s="105" t="s">
        <v>1077</v>
      </c>
      <c r="E103" s="106">
        <v>1</v>
      </c>
      <c r="F103" s="22">
        <v>43250</v>
      </c>
      <c r="G103" s="22">
        <v>43250</v>
      </c>
      <c r="H103" s="22">
        <v>43250</v>
      </c>
      <c r="I103" s="22"/>
      <c r="J103" s="22"/>
      <c r="K103" s="22"/>
      <c r="L103" s="22"/>
      <c r="M103" s="22"/>
      <c r="N103" s="22"/>
      <c r="O103" s="22"/>
      <c r="P103" s="22"/>
      <c r="Q103" s="22"/>
    </row>
    <row r="104" ht="21" customHeight="1" spans="1:17">
      <c r="A104" s="94" t="s">
        <v>63</v>
      </c>
      <c r="B104" s="23"/>
      <c r="C104" s="23"/>
      <c r="D104" s="23"/>
      <c r="E104" s="23"/>
      <c r="F104" s="22">
        <v>1500</v>
      </c>
      <c r="G104" s="22">
        <v>698390</v>
      </c>
      <c r="H104" s="22">
        <v>698390</v>
      </c>
      <c r="I104" s="22"/>
      <c r="J104" s="22"/>
      <c r="K104" s="22"/>
      <c r="L104" s="22"/>
      <c r="M104" s="22"/>
      <c r="N104" s="22"/>
      <c r="O104" s="22"/>
      <c r="P104" s="22"/>
      <c r="Q104" s="22"/>
    </row>
    <row r="105" ht="21" customHeight="1" spans="1:17">
      <c r="A105" s="95" t="s">
        <v>305</v>
      </c>
      <c r="B105" s="91" t="s">
        <v>2007</v>
      </c>
      <c r="C105" s="91" t="s">
        <v>1957</v>
      </c>
      <c r="D105" s="105" t="s">
        <v>1077</v>
      </c>
      <c r="E105" s="106">
        <v>1</v>
      </c>
      <c r="F105" s="22"/>
      <c r="G105" s="22">
        <v>10000</v>
      </c>
      <c r="H105" s="22">
        <v>10000</v>
      </c>
      <c r="I105" s="22"/>
      <c r="J105" s="22"/>
      <c r="K105" s="22"/>
      <c r="L105" s="22"/>
      <c r="M105" s="22"/>
      <c r="N105" s="22"/>
      <c r="O105" s="22"/>
      <c r="P105" s="22"/>
      <c r="Q105" s="22"/>
    </row>
    <row r="106" ht="21" customHeight="1" spans="1:17">
      <c r="A106" s="95" t="s">
        <v>305</v>
      </c>
      <c r="B106" s="91" t="s">
        <v>2064</v>
      </c>
      <c r="C106" s="91" t="s">
        <v>1959</v>
      </c>
      <c r="D106" s="105" t="s">
        <v>1077</v>
      </c>
      <c r="E106" s="106">
        <v>1</v>
      </c>
      <c r="F106" s="22"/>
      <c r="G106" s="22">
        <v>20000</v>
      </c>
      <c r="H106" s="22">
        <v>20000</v>
      </c>
      <c r="I106" s="22"/>
      <c r="J106" s="22"/>
      <c r="K106" s="22"/>
      <c r="L106" s="22"/>
      <c r="M106" s="22"/>
      <c r="N106" s="22"/>
      <c r="O106" s="22"/>
      <c r="P106" s="22"/>
      <c r="Q106" s="22"/>
    </row>
    <row r="107" ht="21" customHeight="1" spans="1:17">
      <c r="A107" s="95" t="s">
        <v>305</v>
      </c>
      <c r="B107" s="91" t="s">
        <v>1960</v>
      </c>
      <c r="C107" s="91" t="s">
        <v>1961</v>
      </c>
      <c r="D107" s="105" t="s">
        <v>1077</v>
      </c>
      <c r="E107" s="106">
        <v>1</v>
      </c>
      <c r="F107" s="22"/>
      <c r="G107" s="22">
        <v>10000</v>
      </c>
      <c r="H107" s="22">
        <v>10000</v>
      </c>
      <c r="I107" s="22"/>
      <c r="J107" s="22"/>
      <c r="K107" s="22"/>
      <c r="L107" s="22"/>
      <c r="M107" s="22"/>
      <c r="N107" s="22"/>
      <c r="O107" s="22"/>
      <c r="P107" s="22"/>
      <c r="Q107" s="22"/>
    </row>
    <row r="108" ht="21" customHeight="1" spans="1:17">
      <c r="A108" s="95" t="s">
        <v>314</v>
      </c>
      <c r="B108" s="91" t="s">
        <v>2065</v>
      </c>
      <c r="C108" s="91" t="s">
        <v>1973</v>
      </c>
      <c r="D108" s="105" t="s">
        <v>2066</v>
      </c>
      <c r="E108" s="106">
        <v>10</v>
      </c>
      <c r="F108" s="22">
        <v>1500</v>
      </c>
      <c r="G108" s="22">
        <v>1500</v>
      </c>
      <c r="H108" s="22">
        <v>1500</v>
      </c>
      <c r="I108" s="22"/>
      <c r="J108" s="22"/>
      <c r="K108" s="22"/>
      <c r="L108" s="22"/>
      <c r="M108" s="22"/>
      <c r="N108" s="22"/>
      <c r="O108" s="22"/>
      <c r="P108" s="22"/>
      <c r="Q108" s="22"/>
    </row>
    <row r="109" ht="21" customHeight="1" spans="1:17">
      <c r="A109" s="95" t="s">
        <v>748</v>
      </c>
      <c r="B109" s="91" t="s">
        <v>2067</v>
      </c>
      <c r="C109" s="91" t="s">
        <v>2068</v>
      </c>
      <c r="D109" s="105" t="s">
        <v>1077</v>
      </c>
      <c r="E109" s="106">
        <v>1</v>
      </c>
      <c r="F109" s="22"/>
      <c r="G109" s="22">
        <v>656890</v>
      </c>
      <c r="H109" s="22">
        <v>656890</v>
      </c>
      <c r="I109" s="22"/>
      <c r="J109" s="22"/>
      <c r="K109" s="22"/>
      <c r="L109" s="22"/>
      <c r="M109" s="22"/>
      <c r="N109" s="22"/>
      <c r="O109" s="22"/>
      <c r="P109" s="22"/>
      <c r="Q109" s="22"/>
    </row>
    <row r="110" ht="21" customHeight="1" spans="1:17">
      <c r="A110" s="94" t="s">
        <v>48</v>
      </c>
      <c r="B110" s="23"/>
      <c r="C110" s="23"/>
      <c r="D110" s="23"/>
      <c r="E110" s="23"/>
      <c r="F110" s="22"/>
      <c r="G110" s="22">
        <v>2893100</v>
      </c>
      <c r="H110" s="22">
        <v>2893100</v>
      </c>
      <c r="I110" s="22"/>
      <c r="J110" s="22"/>
      <c r="K110" s="22"/>
      <c r="L110" s="22"/>
      <c r="M110" s="22"/>
      <c r="N110" s="22"/>
      <c r="O110" s="22"/>
      <c r="P110" s="22"/>
      <c r="Q110" s="22"/>
    </row>
    <row r="111" ht="21" customHeight="1" spans="1:17">
      <c r="A111" s="95" t="s">
        <v>314</v>
      </c>
      <c r="B111" s="91" t="s">
        <v>2069</v>
      </c>
      <c r="C111" s="91" t="s">
        <v>1969</v>
      </c>
      <c r="D111" s="105" t="s">
        <v>1964</v>
      </c>
      <c r="E111" s="106">
        <v>9</v>
      </c>
      <c r="F111" s="22"/>
      <c r="G111" s="22">
        <v>27000</v>
      </c>
      <c r="H111" s="22">
        <v>27000</v>
      </c>
      <c r="I111" s="22"/>
      <c r="J111" s="22"/>
      <c r="K111" s="22"/>
      <c r="L111" s="22"/>
      <c r="M111" s="22"/>
      <c r="N111" s="22"/>
      <c r="O111" s="22"/>
      <c r="P111" s="22"/>
      <c r="Q111" s="22"/>
    </row>
    <row r="112" ht="21" customHeight="1" spans="1:17">
      <c r="A112" s="95" t="s">
        <v>861</v>
      </c>
      <c r="B112" s="91" t="s">
        <v>2070</v>
      </c>
      <c r="C112" s="91" t="s">
        <v>2071</v>
      </c>
      <c r="D112" s="105" t="s">
        <v>1089</v>
      </c>
      <c r="E112" s="106">
        <v>1</v>
      </c>
      <c r="F112" s="22"/>
      <c r="G112" s="22">
        <v>612000</v>
      </c>
      <c r="H112" s="22">
        <v>612000</v>
      </c>
      <c r="I112" s="22"/>
      <c r="J112" s="22"/>
      <c r="K112" s="22"/>
      <c r="L112" s="22"/>
      <c r="M112" s="22"/>
      <c r="N112" s="22"/>
      <c r="O112" s="22"/>
      <c r="P112" s="22"/>
      <c r="Q112" s="22"/>
    </row>
    <row r="113" ht="21" customHeight="1" spans="1:17">
      <c r="A113" s="95" t="s">
        <v>863</v>
      </c>
      <c r="B113" s="91" t="s">
        <v>2072</v>
      </c>
      <c r="C113" s="91" t="s">
        <v>2073</v>
      </c>
      <c r="D113" s="105" t="s">
        <v>1089</v>
      </c>
      <c r="E113" s="106">
        <v>1</v>
      </c>
      <c r="F113" s="22"/>
      <c r="G113" s="22">
        <v>459200</v>
      </c>
      <c r="H113" s="22">
        <v>459200</v>
      </c>
      <c r="I113" s="22"/>
      <c r="J113" s="22"/>
      <c r="K113" s="22"/>
      <c r="L113" s="22"/>
      <c r="M113" s="22"/>
      <c r="N113" s="22"/>
      <c r="O113" s="22"/>
      <c r="P113" s="22"/>
      <c r="Q113" s="22"/>
    </row>
    <row r="114" ht="21" customHeight="1" spans="1:17">
      <c r="A114" s="95" t="s">
        <v>863</v>
      </c>
      <c r="B114" s="91" t="s">
        <v>2074</v>
      </c>
      <c r="C114" s="91" t="s">
        <v>2075</v>
      </c>
      <c r="D114" s="105" t="s">
        <v>1089</v>
      </c>
      <c r="E114" s="106">
        <v>1</v>
      </c>
      <c r="F114" s="22"/>
      <c r="G114" s="22">
        <v>1794900</v>
      </c>
      <c r="H114" s="22">
        <v>1794900</v>
      </c>
      <c r="I114" s="22"/>
      <c r="J114" s="22"/>
      <c r="K114" s="22"/>
      <c r="L114" s="22"/>
      <c r="M114" s="22"/>
      <c r="N114" s="22"/>
      <c r="O114" s="22"/>
      <c r="P114" s="22"/>
      <c r="Q114" s="22"/>
    </row>
    <row r="115" ht="21" customHeight="1" spans="1:17">
      <c r="A115" s="90" t="s">
        <v>79</v>
      </c>
      <c r="B115" s="23"/>
      <c r="C115" s="23"/>
      <c r="D115" s="23"/>
      <c r="E115" s="23"/>
      <c r="F115" s="22">
        <v>6917167</v>
      </c>
      <c r="G115" s="22">
        <v>6919827</v>
      </c>
      <c r="H115" s="22">
        <v>4264327</v>
      </c>
      <c r="I115" s="22"/>
      <c r="J115" s="22"/>
      <c r="K115" s="22"/>
      <c r="L115" s="22">
        <v>2655500</v>
      </c>
      <c r="M115" s="22">
        <v>2655500</v>
      </c>
      <c r="N115" s="22"/>
      <c r="O115" s="22"/>
      <c r="P115" s="22"/>
      <c r="Q115" s="22"/>
    </row>
    <row r="116" ht="21" customHeight="1" spans="1:17">
      <c r="A116" s="94" t="s">
        <v>663</v>
      </c>
      <c r="B116" s="91" t="s">
        <v>2076</v>
      </c>
      <c r="C116" s="91" t="s">
        <v>2077</v>
      </c>
      <c r="D116" s="105" t="s">
        <v>1089</v>
      </c>
      <c r="E116" s="106">
        <v>1</v>
      </c>
      <c r="F116" s="22">
        <v>85000</v>
      </c>
      <c r="G116" s="22">
        <v>85000</v>
      </c>
      <c r="H116" s="22">
        <v>85000</v>
      </c>
      <c r="I116" s="22"/>
      <c r="J116" s="22"/>
      <c r="K116" s="22"/>
      <c r="L116" s="22"/>
      <c r="M116" s="22"/>
      <c r="N116" s="22"/>
      <c r="O116" s="22"/>
      <c r="P116" s="22"/>
      <c r="Q116" s="22"/>
    </row>
    <row r="117" ht="21" customHeight="1" spans="1:17">
      <c r="A117" s="94" t="s">
        <v>305</v>
      </c>
      <c r="B117" s="91" t="s">
        <v>2078</v>
      </c>
      <c r="C117" s="91" t="s">
        <v>2079</v>
      </c>
      <c r="D117" s="105" t="s">
        <v>1089</v>
      </c>
      <c r="E117" s="106">
        <v>1</v>
      </c>
      <c r="F117" s="22"/>
      <c r="G117" s="22">
        <v>40000</v>
      </c>
      <c r="H117" s="22">
        <v>40000</v>
      </c>
      <c r="I117" s="22"/>
      <c r="J117" s="22"/>
      <c r="K117" s="22"/>
      <c r="L117" s="22"/>
      <c r="M117" s="22"/>
      <c r="N117" s="22"/>
      <c r="O117" s="22"/>
      <c r="P117" s="22"/>
      <c r="Q117" s="22"/>
    </row>
    <row r="118" ht="21" customHeight="1" spans="1:17">
      <c r="A118" s="94" t="s">
        <v>305</v>
      </c>
      <c r="B118" s="91" t="s">
        <v>2080</v>
      </c>
      <c r="C118" s="91" t="s">
        <v>1961</v>
      </c>
      <c r="D118" s="105" t="s">
        <v>1089</v>
      </c>
      <c r="E118" s="106">
        <v>1</v>
      </c>
      <c r="F118" s="22"/>
      <c r="G118" s="22">
        <v>33000</v>
      </c>
      <c r="H118" s="22">
        <v>33000</v>
      </c>
      <c r="I118" s="22"/>
      <c r="J118" s="22"/>
      <c r="K118" s="22"/>
      <c r="L118" s="22"/>
      <c r="M118" s="22"/>
      <c r="N118" s="22"/>
      <c r="O118" s="22"/>
      <c r="P118" s="22"/>
      <c r="Q118" s="22"/>
    </row>
    <row r="119" ht="21" customHeight="1" spans="1:17">
      <c r="A119" s="94" t="s">
        <v>314</v>
      </c>
      <c r="B119" s="91" t="s">
        <v>1975</v>
      </c>
      <c r="C119" s="91" t="s">
        <v>1952</v>
      </c>
      <c r="D119" s="105" t="s">
        <v>1089</v>
      </c>
      <c r="E119" s="106">
        <v>1</v>
      </c>
      <c r="F119" s="22">
        <v>52750</v>
      </c>
      <c r="G119" s="22">
        <v>52750</v>
      </c>
      <c r="H119" s="22">
        <v>52750</v>
      </c>
      <c r="I119" s="22"/>
      <c r="J119" s="22"/>
      <c r="K119" s="22"/>
      <c r="L119" s="22"/>
      <c r="M119" s="22"/>
      <c r="N119" s="22"/>
      <c r="O119" s="22"/>
      <c r="P119" s="22"/>
      <c r="Q119" s="22"/>
    </row>
    <row r="120" ht="21" customHeight="1" spans="1:17">
      <c r="A120" s="94" t="s">
        <v>661</v>
      </c>
      <c r="B120" s="91" t="s">
        <v>2081</v>
      </c>
      <c r="C120" s="91" t="s">
        <v>1986</v>
      </c>
      <c r="D120" s="105" t="s">
        <v>1967</v>
      </c>
      <c r="E120" s="106">
        <v>1</v>
      </c>
      <c r="F120" s="22">
        <v>190000</v>
      </c>
      <c r="G120" s="22">
        <v>190000</v>
      </c>
      <c r="H120" s="22">
        <v>190000</v>
      </c>
      <c r="I120" s="22"/>
      <c r="J120" s="22"/>
      <c r="K120" s="22"/>
      <c r="L120" s="22"/>
      <c r="M120" s="22"/>
      <c r="N120" s="22"/>
      <c r="O120" s="22"/>
      <c r="P120" s="22"/>
      <c r="Q120" s="22"/>
    </row>
    <row r="121" ht="21" customHeight="1" spans="1:17">
      <c r="A121" s="94" t="s">
        <v>657</v>
      </c>
      <c r="B121" s="91" t="s">
        <v>2082</v>
      </c>
      <c r="C121" s="91" t="s">
        <v>2083</v>
      </c>
      <c r="D121" s="105" t="s">
        <v>1964</v>
      </c>
      <c r="E121" s="106">
        <v>7</v>
      </c>
      <c r="F121" s="22"/>
      <c r="G121" s="22">
        <v>53200</v>
      </c>
      <c r="H121" s="22">
        <v>53200</v>
      </c>
      <c r="I121" s="22"/>
      <c r="J121" s="22"/>
      <c r="K121" s="22"/>
      <c r="L121" s="22"/>
      <c r="M121" s="22"/>
      <c r="N121" s="22"/>
      <c r="O121" s="22"/>
      <c r="P121" s="22"/>
      <c r="Q121" s="22"/>
    </row>
    <row r="122" ht="21" customHeight="1" spans="1:17">
      <c r="A122" s="94" t="s">
        <v>657</v>
      </c>
      <c r="B122" s="91" t="s">
        <v>2020</v>
      </c>
      <c r="C122" s="91" t="s">
        <v>1963</v>
      </c>
      <c r="D122" s="105" t="s">
        <v>1964</v>
      </c>
      <c r="E122" s="106">
        <v>20</v>
      </c>
      <c r="F122" s="22"/>
      <c r="G122" s="22">
        <v>30000</v>
      </c>
      <c r="H122" s="22">
        <v>30000</v>
      </c>
      <c r="I122" s="22"/>
      <c r="J122" s="22"/>
      <c r="K122" s="22"/>
      <c r="L122" s="22"/>
      <c r="M122" s="22"/>
      <c r="N122" s="22"/>
      <c r="O122" s="22"/>
      <c r="P122" s="22"/>
      <c r="Q122" s="22"/>
    </row>
    <row r="123" ht="21" customHeight="1" spans="1:17">
      <c r="A123" s="94" t="s">
        <v>657</v>
      </c>
      <c r="B123" s="91" t="s">
        <v>2084</v>
      </c>
      <c r="C123" s="91" t="s">
        <v>1966</v>
      </c>
      <c r="D123" s="105" t="s">
        <v>1967</v>
      </c>
      <c r="E123" s="106">
        <v>1</v>
      </c>
      <c r="F123" s="22"/>
      <c r="G123" s="22">
        <v>60000</v>
      </c>
      <c r="H123" s="22">
        <v>60000</v>
      </c>
      <c r="I123" s="22"/>
      <c r="J123" s="22"/>
      <c r="K123" s="22"/>
      <c r="L123" s="22"/>
      <c r="M123" s="22"/>
      <c r="N123" s="22"/>
      <c r="O123" s="22"/>
      <c r="P123" s="22"/>
      <c r="Q123" s="22"/>
    </row>
    <row r="124" ht="21" customHeight="1" spans="1:17">
      <c r="A124" s="94" t="s">
        <v>657</v>
      </c>
      <c r="B124" s="91" t="s">
        <v>1968</v>
      </c>
      <c r="C124" s="91" t="s">
        <v>1969</v>
      </c>
      <c r="D124" s="105" t="s">
        <v>1964</v>
      </c>
      <c r="E124" s="106">
        <v>20</v>
      </c>
      <c r="F124" s="22"/>
      <c r="G124" s="22">
        <v>180000</v>
      </c>
      <c r="H124" s="22">
        <v>180000</v>
      </c>
      <c r="I124" s="22"/>
      <c r="J124" s="22"/>
      <c r="K124" s="22"/>
      <c r="L124" s="22"/>
      <c r="M124" s="22"/>
      <c r="N124" s="22"/>
      <c r="O124" s="22"/>
      <c r="P124" s="22"/>
      <c r="Q124" s="22"/>
    </row>
    <row r="125" ht="21" customHeight="1" spans="1:17">
      <c r="A125" s="94" t="s">
        <v>657</v>
      </c>
      <c r="B125" s="91" t="s">
        <v>1977</v>
      </c>
      <c r="C125" s="91" t="s">
        <v>1978</v>
      </c>
      <c r="D125" s="105" t="s">
        <v>1979</v>
      </c>
      <c r="E125" s="106">
        <v>140</v>
      </c>
      <c r="F125" s="22">
        <v>112000</v>
      </c>
      <c r="G125" s="22">
        <v>112000</v>
      </c>
      <c r="H125" s="22">
        <v>112000</v>
      </c>
      <c r="I125" s="22"/>
      <c r="J125" s="22"/>
      <c r="K125" s="22"/>
      <c r="L125" s="22"/>
      <c r="M125" s="22"/>
      <c r="N125" s="22"/>
      <c r="O125" s="22"/>
      <c r="P125" s="22"/>
      <c r="Q125" s="22"/>
    </row>
    <row r="126" ht="21" customHeight="1" spans="1:17">
      <c r="A126" s="94" t="s">
        <v>657</v>
      </c>
      <c r="B126" s="91" t="s">
        <v>2085</v>
      </c>
      <c r="C126" s="91" t="s">
        <v>1983</v>
      </c>
      <c r="D126" s="105" t="s">
        <v>1967</v>
      </c>
      <c r="E126" s="106">
        <v>38</v>
      </c>
      <c r="F126" s="22"/>
      <c r="G126" s="22">
        <v>51490</v>
      </c>
      <c r="H126" s="22">
        <v>51490</v>
      </c>
      <c r="I126" s="22"/>
      <c r="J126" s="22"/>
      <c r="K126" s="22"/>
      <c r="L126" s="22"/>
      <c r="M126" s="22"/>
      <c r="N126" s="22"/>
      <c r="O126" s="22"/>
      <c r="P126" s="22"/>
      <c r="Q126" s="22"/>
    </row>
    <row r="127" ht="21" customHeight="1" spans="1:17">
      <c r="A127" s="94" t="s">
        <v>657</v>
      </c>
      <c r="B127" s="91" t="s">
        <v>2086</v>
      </c>
      <c r="C127" s="91" t="s">
        <v>1999</v>
      </c>
      <c r="D127" s="105" t="s">
        <v>1967</v>
      </c>
      <c r="E127" s="106">
        <v>6</v>
      </c>
      <c r="F127" s="22"/>
      <c r="G127" s="22">
        <v>120000</v>
      </c>
      <c r="H127" s="22">
        <v>120000</v>
      </c>
      <c r="I127" s="22"/>
      <c r="J127" s="22"/>
      <c r="K127" s="22"/>
      <c r="L127" s="22"/>
      <c r="M127" s="22"/>
      <c r="N127" s="22"/>
      <c r="O127" s="22"/>
      <c r="P127" s="22"/>
      <c r="Q127" s="22"/>
    </row>
    <row r="128" ht="21" customHeight="1" spans="1:17">
      <c r="A128" s="94" t="s">
        <v>657</v>
      </c>
      <c r="B128" s="91" t="s">
        <v>2087</v>
      </c>
      <c r="C128" s="91" t="s">
        <v>2053</v>
      </c>
      <c r="D128" s="105" t="s">
        <v>1964</v>
      </c>
      <c r="E128" s="106">
        <v>1</v>
      </c>
      <c r="F128" s="22"/>
      <c r="G128" s="22">
        <v>4000</v>
      </c>
      <c r="H128" s="22">
        <v>4000</v>
      </c>
      <c r="I128" s="22"/>
      <c r="J128" s="22"/>
      <c r="K128" s="22"/>
      <c r="L128" s="22"/>
      <c r="M128" s="22"/>
      <c r="N128" s="22"/>
      <c r="O128" s="22"/>
      <c r="P128" s="22"/>
      <c r="Q128" s="22"/>
    </row>
    <row r="129" ht="21" customHeight="1" spans="1:17">
      <c r="A129" s="94" t="s">
        <v>657</v>
      </c>
      <c r="B129" s="91" t="s">
        <v>2056</v>
      </c>
      <c r="C129" s="91" t="s">
        <v>2057</v>
      </c>
      <c r="D129" s="105" t="s">
        <v>1964</v>
      </c>
      <c r="E129" s="106">
        <v>5</v>
      </c>
      <c r="F129" s="22"/>
      <c r="G129" s="22">
        <v>5000</v>
      </c>
      <c r="H129" s="22">
        <v>5000</v>
      </c>
      <c r="I129" s="22"/>
      <c r="J129" s="22"/>
      <c r="K129" s="22"/>
      <c r="L129" s="22"/>
      <c r="M129" s="22"/>
      <c r="N129" s="22"/>
      <c r="O129" s="22"/>
      <c r="P129" s="22"/>
      <c r="Q129" s="22"/>
    </row>
    <row r="130" ht="21" customHeight="1" spans="1:17">
      <c r="A130" s="94" t="s">
        <v>657</v>
      </c>
      <c r="B130" s="91" t="s">
        <v>2088</v>
      </c>
      <c r="C130" s="91" t="s">
        <v>1990</v>
      </c>
      <c r="D130" s="105" t="s">
        <v>1964</v>
      </c>
      <c r="E130" s="106">
        <v>26</v>
      </c>
      <c r="F130" s="22"/>
      <c r="G130" s="22">
        <v>26000</v>
      </c>
      <c r="H130" s="22">
        <v>26000</v>
      </c>
      <c r="I130" s="22"/>
      <c r="J130" s="22"/>
      <c r="K130" s="22"/>
      <c r="L130" s="22"/>
      <c r="M130" s="22"/>
      <c r="N130" s="22"/>
      <c r="O130" s="22"/>
      <c r="P130" s="22"/>
      <c r="Q130" s="22"/>
    </row>
    <row r="131" ht="21" customHeight="1" spans="1:17">
      <c r="A131" s="94" t="s">
        <v>657</v>
      </c>
      <c r="B131" s="91" t="s">
        <v>2089</v>
      </c>
      <c r="C131" s="91" t="s">
        <v>2090</v>
      </c>
      <c r="D131" s="105" t="s">
        <v>1964</v>
      </c>
      <c r="E131" s="106">
        <v>1</v>
      </c>
      <c r="F131" s="22"/>
      <c r="G131" s="22">
        <v>1500</v>
      </c>
      <c r="H131" s="22">
        <v>1500</v>
      </c>
      <c r="I131" s="22"/>
      <c r="J131" s="22"/>
      <c r="K131" s="22"/>
      <c r="L131" s="22"/>
      <c r="M131" s="22"/>
      <c r="N131" s="22"/>
      <c r="O131" s="22"/>
      <c r="P131" s="22"/>
      <c r="Q131" s="22"/>
    </row>
    <row r="132" ht="21" customHeight="1" spans="1:17">
      <c r="A132" s="94" t="s">
        <v>657</v>
      </c>
      <c r="B132" s="91" t="s">
        <v>2030</v>
      </c>
      <c r="C132" s="91" t="s">
        <v>2031</v>
      </c>
      <c r="D132" s="105" t="s">
        <v>905</v>
      </c>
      <c r="E132" s="106">
        <v>43</v>
      </c>
      <c r="F132" s="22">
        <v>43000</v>
      </c>
      <c r="G132" s="22">
        <v>43000</v>
      </c>
      <c r="H132" s="22">
        <v>43000</v>
      </c>
      <c r="I132" s="22"/>
      <c r="J132" s="22"/>
      <c r="K132" s="22"/>
      <c r="L132" s="22"/>
      <c r="M132" s="22"/>
      <c r="N132" s="22"/>
      <c r="O132" s="22"/>
      <c r="P132" s="22"/>
      <c r="Q132" s="22"/>
    </row>
    <row r="133" ht="21" customHeight="1" spans="1:17">
      <c r="A133" s="94" t="s">
        <v>657</v>
      </c>
      <c r="B133" s="91" t="s">
        <v>2091</v>
      </c>
      <c r="C133" s="91" t="s">
        <v>1992</v>
      </c>
      <c r="D133" s="105" t="s">
        <v>1089</v>
      </c>
      <c r="E133" s="106">
        <v>1</v>
      </c>
      <c r="F133" s="22">
        <v>1637064</v>
      </c>
      <c r="G133" s="22">
        <v>1637064</v>
      </c>
      <c r="H133" s="22">
        <v>1637064</v>
      </c>
      <c r="I133" s="22"/>
      <c r="J133" s="22"/>
      <c r="K133" s="22"/>
      <c r="L133" s="22"/>
      <c r="M133" s="22"/>
      <c r="N133" s="22"/>
      <c r="O133" s="22"/>
      <c r="P133" s="22"/>
      <c r="Q133" s="22"/>
    </row>
    <row r="134" ht="21" customHeight="1" spans="1:17">
      <c r="A134" s="94" t="s">
        <v>657</v>
      </c>
      <c r="B134" s="91" t="s">
        <v>2092</v>
      </c>
      <c r="C134" s="91" t="s">
        <v>1992</v>
      </c>
      <c r="D134" s="105" t="s">
        <v>1089</v>
      </c>
      <c r="E134" s="106">
        <v>1</v>
      </c>
      <c r="F134" s="22">
        <v>1751853</v>
      </c>
      <c r="G134" s="22">
        <v>1147891</v>
      </c>
      <c r="H134" s="22">
        <v>1147891</v>
      </c>
      <c r="I134" s="22"/>
      <c r="J134" s="22"/>
      <c r="K134" s="22"/>
      <c r="L134" s="22"/>
      <c r="M134" s="22"/>
      <c r="N134" s="22"/>
      <c r="O134" s="22"/>
      <c r="P134" s="22"/>
      <c r="Q134" s="22"/>
    </row>
    <row r="135" ht="21" customHeight="1" spans="1:17">
      <c r="A135" s="94" t="s">
        <v>657</v>
      </c>
      <c r="B135" s="91" t="s">
        <v>2093</v>
      </c>
      <c r="C135" s="91" t="s">
        <v>1986</v>
      </c>
      <c r="D135" s="105" t="s">
        <v>1967</v>
      </c>
      <c r="E135" s="106">
        <v>38</v>
      </c>
      <c r="F135" s="22"/>
      <c r="G135" s="22">
        <v>2432</v>
      </c>
      <c r="H135" s="22">
        <v>2432</v>
      </c>
      <c r="I135" s="22"/>
      <c r="J135" s="22"/>
      <c r="K135" s="22"/>
      <c r="L135" s="22"/>
      <c r="M135" s="22"/>
      <c r="N135" s="22"/>
      <c r="O135" s="22"/>
      <c r="P135" s="22"/>
      <c r="Q135" s="22"/>
    </row>
    <row r="136" ht="21" customHeight="1" spans="1:17">
      <c r="A136" s="94" t="s">
        <v>659</v>
      </c>
      <c r="B136" s="91" t="s">
        <v>2094</v>
      </c>
      <c r="C136" s="91" t="s">
        <v>2077</v>
      </c>
      <c r="D136" s="105" t="s">
        <v>1089</v>
      </c>
      <c r="E136" s="106">
        <v>1</v>
      </c>
      <c r="F136" s="22">
        <v>2000000</v>
      </c>
      <c r="G136" s="22">
        <v>2000000</v>
      </c>
      <c r="H136" s="22"/>
      <c r="I136" s="22"/>
      <c r="J136" s="22"/>
      <c r="K136" s="22"/>
      <c r="L136" s="22">
        <v>2000000</v>
      </c>
      <c r="M136" s="22">
        <v>2000000</v>
      </c>
      <c r="N136" s="22"/>
      <c r="O136" s="22"/>
      <c r="P136" s="22"/>
      <c r="Q136" s="22"/>
    </row>
    <row r="137" ht="21" customHeight="1" spans="1:17">
      <c r="A137" s="94" t="s">
        <v>659</v>
      </c>
      <c r="B137" s="91" t="s">
        <v>2095</v>
      </c>
      <c r="C137" s="91" t="s">
        <v>2077</v>
      </c>
      <c r="D137" s="105" t="s">
        <v>1089</v>
      </c>
      <c r="E137" s="106">
        <v>1</v>
      </c>
      <c r="F137" s="22">
        <v>430000</v>
      </c>
      <c r="G137" s="22">
        <v>430000</v>
      </c>
      <c r="H137" s="22"/>
      <c r="I137" s="22"/>
      <c r="J137" s="22"/>
      <c r="K137" s="22"/>
      <c r="L137" s="22">
        <v>430000</v>
      </c>
      <c r="M137" s="22">
        <v>430000</v>
      </c>
      <c r="N137" s="22"/>
      <c r="O137" s="22"/>
      <c r="P137" s="22"/>
      <c r="Q137" s="22"/>
    </row>
    <row r="138" ht="21" customHeight="1" spans="1:17">
      <c r="A138" s="94" t="s">
        <v>659</v>
      </c>
      <c r="B138" s="91" t="s">
        <v>2096</v>
      </c>
      <c r="C138" s="91" t="s">
        <v>1952</v>
      </c>
      <c r="D138" s="105" t="s">
        <v>1089</v>
      </c>
      <c r="E138" s="106">
        <v>1</v>
      </c>
      <c r="F138" s="22">
        <v>150000</v>
      </c>
      <c r="G138" s="22">
        <v>150000</v>
      </c>
      <c r="H138" s="22"/>
      <c r="I138" s="22"/>
      <c r="J138" s="22"/>
      <c r="K138" s="22"/>
      <c r="L138" s="22">
        <v>150000</v>
      </c>
      <c r="M138" s="22">
        <v>150000</v>
      </c>
      <c r="N138" s="22"/>
      <c r="O138" s="22"/>
      <c r="P138" s="22"/>
      <c r="Q138" s="22"/>
    </row>
    <row r="139" ht="21" customHeight="1" spans="1:17">
      <c r="A139" s="94" t="s">
        <v>659</v>
      </c>
      <c r="B139" s="91" t="s">
        <v>2097</v>
      </c>
      <c r="C139" s="91" t="s">
        <v>1952</v>
      </c>
      <c r="D139" s="105" t="s">
        <v>1089</v>
      </c>
      <c r="E139" s="106">
        <v>1</v>
      </c>
      <c r="F139" s="22">
        <v>75500</v>
      </c>
      <c r="G139" s="22">
        <v>75500</v>
      </c>
      <c r="H139" s="22"/>
      <c r="I139" s="22"/>
      <c r="J139" s="22"/>
      <c r="K139" s="22"/>
      <c r="L139" s="22">
        <v>75500</v>
      </c>
      <c r="M139" s="22">
        <v>75500</v>
      </c>
      <c r="N139" s="22"/>
      <c r="O139" s="22"/>
      <c r="P139" s="22"/>
      <c r="Q139" s="22"/>
    </row>
    <row r="140" ht="21" customHeight="1" spans="1:17">
      <c r="A140" s="94" t="s">
        <v>666</v>
      </c>
      <c r="B140" s="91" t="s">
        <v>2098</v>
      </c>
      <c r="C140" s="91" t="s">
        <v>2077</v>
      </c>
      <c r="D140" s="105" t="s">
        <v>1089</v>
      </c>
      <c r="E140" s="106">
        <v>1</v>
      </c>
      <c r="F140" s="22">
        <v>240000</v>
      </c>
      <c r="G140" s="22">
        <v>240000</v>
      </c>
      <c r="H140" s="22">
        <v>240000</v>
      </c>
      <c r="I140" s="22"/>
      <c r="J140" s="22"/>
      <c r="K140" s="22"/>
      <c r="L140" s="22"/>
      <c r="M140" s="22"/>
      <c r="N140" s="22"/>
      <c r="O140" s="22"/>
      <c r="P140" s="22"/>
      <c r="Q140" s="22"/>
    </row>
    <row r="141" ht="21" customHeight="1" spans="1:17">
      <c r="A141" s="94" t="s">
        <v>666</v>
      </c>
      <c r="B141" s="91" t="s">
        <v>2099</v>
      </c>
      <c r="C141" s="91" t="s">
        <v>2100</v>
      </c>
      <c r="D141" s="105" t="s">
        <v>905</v>
      </c>
      <c r="E141" s="106">
        <v>25</v>
      </c>
      <c r="F141" s="22">
        <v>125000</v>
      </c>
      <c r="G141" s="22">
        <v>125000</v>
      </c>
      <c r="H141" s="22">
        <v>125000</v>
      </c>
      <c r="I141" s="22"/>
      <c r="J141" s="22"/>
      <c r="K141" s="22"/>
      <c r="L141" s="22"/>
      <c r="M141" s="22"/>
      <c r="N141" s="22"/>
      <c r="O141" s="22"/>
      <c r="P141" s="22"/>
      <c r="Q141" s="22"/>
    </row>
    <row r="142" ht="21" customHeight="1" spans="1:17">
      <c r="A142" s="94" t="s">
        <v>666</v>
      </c>
      <c r="B142" s="91" t="s">
        <v>2101</v>
      </c>
      <c r="C142" s="91" t="s">
        <v>2102</v>
      </c>
      <c r="D142" s="105" t="s">
        <v>2103</v>
      </c>
      <c r="E142" s="106">
        <v>5</v>
      </c>
      <c r="F142" s="22">
        <v>25000</v>
      </c>
      <c r="G142" s="22">
        <v>25000</v>
      </c>
      <c r="H142" s="22">
        <v>25000</v>
      </c>
      <c r="I142" s="22"/>
      <c r="J142" s="22"/>
      <c r="K142" s="22"/>
      <c r="L142" s="22"/>
      <c r="M142" s="22"/>
      <c r="N142" s="22"/>
      <c r="O142" s="22"/>
      <c r="P142" s="22"/>
      <c r="Q142" s="22"/>
    </row>
    <row r="143" ht="21" customHeight="1" spans="1:17">
      <c r="A143" s="90" t="s">
        <v>81</v>
      </c>
      <c r="B143" s="23"/>
      <c r="C143" s="23"/>
      <c r="D143" s="23"/>
      <c r="E143" s="23"/>
      <c r="F143" s="22">
        <v>1839500</v>
      </c>
      <c r="G143" s="22">
        <v>2107792</v>
      </c>
      <c r="H143" s="22">
        <v>1457792</v>
      </c>
      <c r="I143" s="22"/>
      <c r="J143" s="22"/>
      <c r="K143" s="22"/>
      <c r="L143" s="22">
        <v>650000</v>
      </c>
      <c r="M143" s="22">
        <v>650000</v>
      </c>
      <c r="N143" s="22"/>
      <c r="O143" s="22"/>
      <c r="P143" s="22"/>
      <c r="Q143" s="22"/>
    </row>
    <row r="144" ht="21" customHeight="1" spans="1:17">
      <c r="A144" s="94" t="s">
        <v>305</v>
      </c>
      <c r="B144" s="91" t="s">
        <v>2104</v>
      </c>
      <c r="C144" s="91" t="s">
        <v>1957</v>
      </c>
      <c r="D144" s="105" t="s">
        <v>1746</v>
      </c>
      <c r="E144" s="106">
        <v>1</v>
      </c>
      <c r="F144" s="22"/>
      <c r="G144" s="22">
        <v>8000</v>
      </c>
      <c r="H144" s="22">
        <v>8000</v>
      </c>
      <c r="I144" s="22"/>
      <c r="J144" s="22"/>
      <c r="K144" s="22"/>
      <c r="L144" s="22"/>
      <c r="M144" s="22"/>
      <c r="N144" s="22"/>
      <c r="O144" s="22"/>
      <c r="P144" s="22"/>
      <c r="Q144" s="22"/>
    </row>
    <row r="145" ht="21" customHeight="1" spans="1:17">
      <c r="A145" s="94" t="s">
        <v>305</v>
      </c>
      <c r="B145" s="91" t="s">
        <v>2105</v>
      </c>
      <c r="C145" s="91" t="s">
        <v>1959</v>
      </c>
      <c r="D145" s="105" t="s">
        <v>1746</v>
      </c>
      <c r="E145" s="106">
        <v>1</v>
      </c>
      <c r="F145" s="22">
        <v>15000</v>
      </c>
      <c r="G145" s="22">
        <v>15000</v>
      </c>
      <c r="H145" s="22">
        <v>15000</v>
      </c>
      <c r="I145" s="22"/>
      <c r="J145" s="22"/>
      <c r="K145" s="22"/>
      <c r="L145" s="22"/>
      <c r="M145" s="22"/>
      <c r="N145" s="22"/>
      <c r="O145" s="22"/>
      <c r="P145" s="22"/>
      <c r="Q145" s="22"/>
    </row>
    <row r="146" ht="21" customHeight="1" spans="1:17">
      <c r="A146" s="94" t="s">
        <v>305</v>
      </c>
      <c r="B146" s="91" t="s">
        <v>2106</v>
      </c>
      <c r="C146" s="91" t="s">
        <v>1961</v>
      </c>
      <c r="D146" s="105" t="s">
        <v>1077</v>
      </c>
      <c r="E146" s="106">
        <v>1</v>
      </c>
      <c r="F146" s="22"/>
      <c r="G146" s="22">
        <v>4702</v>
      </c>
      <c r="H146" s="22">
        <v>4702</v>
      </c>
      <c r="I146" s="22"/>
      <c r="J146" s="22"/>
      <c r="K146" s="22"/>
      <c r="L146" s="22"/>
      <c r="M146" s="22"/>
      <c r="N146" s="22"/>
      <c r="O146" s="22"/>
      <c r="P146" s="22"/>
      <c r="Q146" s="22"/>
    </row>
    <row r="147" ht="21" customHeight="1" spans="1:17">
      <c r="A147" s="94" t="s">
        <v>314</v>
      </c>
      <c r="B147" s="91" t="s">
        <v>2107</v>
      </c>
      <c r="C147" s="91" t="s">
        <v>1952</v>
      </c>
      <c r="D147" s="105" t="s">
        <v>1746</v>
      </c>
      <c r="E147" s="106">
        <v>1</v>
      </c>
      <c r="F147" s="22">
        <v>15000</v>
      </c>
      <c r="G147" s="22">
        <v>15000</v>
      </c>
      <c r="H147" s="22">
        <v>15000</v>
      </c>
      <c r="I147" s="22"/>
      <c r="J147" s="22"/>
      <c r="K147" s="22"/>
      <c r="L147" s="22"/>
      <c r="M147" s="22"/>
      <c r="N147" s="22"/>
      <c r="O147" s="22"/>
      <c r="P147" s="22"/>
      <c r="Q147" s="22"/>
    </row>
    <row r="148" ht="21" customHeight="1" spans="1:17">
      <c r="A148" s="94" t="s">
        <v>661</v>
      </c>
      <c r="B148" s="91" t="s">
        <v>2108</v>
      </c>
      <c r="C148" s="91" t="s">
        <v>2077</v>
      </c>
      <c r="D148" s="105" t="s">
        <v>1746</v>
      </c>
      <c r="E148" s="106">
        <v>1</v>
      </c>
      <c r="F148" s="22">
        <v>300000</v>
      </c>
      <c r="G148" s="22">
        <v>300000</v>
      </c>
      <c r="H148" s="22">
        <v>300000</v>
      </c>
      <c r="I148" s="22"/>
      <c r="J148" s="22"/>
      <c r="K148" s="22"/>
      <c r="L148" s="22"/>
      <c r="M148" s="22"/>
      <c r="N148" s="22"/>
      <c r="O148" s="22"/>
      <c r="P148" s="22"/>
      <c r="Q148" s="22"/>
    </row>
    <row r="149" ht="21" customHeight="1" spans="1:17">
      <c r="A149" s="94" t="s">
        <v>661</v>
      </c>
      <c r="B149" s="91" t="s">
        <v>2109</v>
      </c>
      <c r="C149" s="91" t="s">
        <v>1952</v>
      </c>
      <c r="D149" s="105" t="s">
        <v>1746</v>
      </c>
      <c r="E149" s="106">
        <v>1</v>
      </c>
      <c r="F149" s="22">
        <v>49000</v>
      </c>
      <c r="G149" s="22">
        <v>49000</v>
      </c>
      <c r="H149" s="22">
        <v>49000</v>
      </c>
      <c r="I149" s="22"/>
      <c r="J149" s="22"/>
      <c r="K149" s="22"/>
      <c r="L149" s="22"/>
      <c r="M149" s="22"/>
      <c r="N149" s="22"/>
      <c r="O149" s="22"/>
      <c r="P149" s="22"/>
      <c r="Q149" s="22"/>
    </row>
    <row r="150" ht="21" customHeight="1" spans="1:17">
      <c r="A150" s="94" t="s">
        <v>657</v>
      </c>
      <c r="B150" s="91" t="s">
        <v>1965</v>
      </c>
      <c r="C150" s="91" t="s">
        <v>1966</v>
      </c>
      <c r="D150" s="105" t="s">
        <v>1967</v>
      </c>
      <c r="E150" s="106">
        <v>1</v>
      </c>
      <c r="F150" s="22"/>
      <c r="G150" s="22">
        <v>200000</v>
      </c>
      <c r="H150" s="22">
        <v>200000</v>
      </c>
      <c r="I150" s="22"/>
      <c r="J150" s="22"/>
      <c r="K150" s="22"/>
      <c r="L150" s="22"/>
      <c r="M150" s="22"/>
      <c r="N150" s="22"/>
      <c r="O150" s="22"/>
      <c r="P150" s="22"/>
      <c r="Q150" s="22"/>
    </row>
    <row r="151" ht="21" customHeight="1" spans="1:17">
      <c r="A151" s="94" t="s">
        <v>657</v>
      </c>
      <c r="B151" s="91" t="s">
        <v>2027</v>
      </c>
      <c r="C151" s="91" t="s">
        <v>1983</v>
      </c>
      <c r="D151" s="105" t="s">
        <v>1967</v>
      </c>
      <c r="E151" s="106">
        <v>7</v>
      </c>
      <c r="F151" s="22"/>
      <c r="G151" s="22">
        <v>9590</v>
      </c>
      <c r="H151" s="22">
        <v>9590</v>
      </c>
      <c r="I151" s="22"/>
      <c r="J151" s="22"/>
      <c r="K151" s="22"/>
      <c r="L151" s="22"/>
      <c r="M151" s="22"/>
      <c r="N151" s="22"/>
      <c r="O151" s="22"/>
      <c r="P151" s="22"/>
      <c r="Q151" s="22"/>
    </row>
    <row r="152" ht="21" customHeight="1" spans="1:17">
      <c r="A152" s="94" t="s">
        <v>657</v>
      </c>
      <c r="B152" s="91" t="s">
        <v>2110</v>
      </c>
      <c r="C152" s="91" t="s">
        <v>2100</v>
      </c>
      <c r="D152" s="105" t="s">
        <v>905</v>
      </c>
      <c r="E152" s="106">
        <v>3</v>
      </c>
      <c r="F152" s="22">
        <v>10500</v>
      </c>
      <c r="G152" s="22">
        <v>10500</v>
      </c>
      <c r="H152" s="22">
        <v>10500</v>
      </c>
      <c r="I152" s="22"/>
      <c r="J152" s="22"/>
      <c r="K152" s="22"/>
      <c r="L152" s="22"/>
      <c r="M152" s="22"/>
      <c r="N152" s="22"/>
      <c r="O152" s="22"/>
      <c r="P152" s="22"/>
      <c r="Q152" s="22"/>
    </row>
    <row r="153" ht="21" customHeight="1" spans="1:17">
      <c r="A153" s="94" t="s">
        <v>657</v>
      </c>
      <c r="B153" s="91" t="s">
        <v>2010</v>
      </c>
      <c r="C153" s="91" t="s">
        <v>1990</v>
      </c>
      <c r="D153" s="105" t="s">
        <v>1964</v>
      </c>
      <c r="E153" s="106">
        <v>7</v>
      </c>
      <c r="F153" s="22"/>
      <c r="G153" s="22">
        <v>42000</v>
      </c>
      <c r="H153" s="22">
        <v>42000</v>
      </c>
      <c r="I153" s="22"/>
      <c r="J153" s="22"/>
      <c r="K153" s="22"/>
      <c r="L153" s="22"/>
      <c r="M153" s="22"/>
      <c r="N153" s="22"/>
      <c r="O153" s="22"/>
      <c r="P153" s="22"/>
      <c r="Q153" s="22"/>
    </row>
    <row r="154" ht="21" customHeight="1" spans="1:17">
      <c r="A154" s="94" t="s">
        <v>657</v>
      </c>
      <c r="B154" s="91" t="s">
        <v>2111</v>
      </c>
      <c r="C154" s="91" t="s">
        <v>2090</v>
      </c>
      <c r="D154" s="105" t="s">
        <v>2112</v>
      </c>
      <c r="E154" s="106">
        <v>1</v>
      </c>
      <c r="F154" s="22"/>
      <c r="G154" s="22">
        <v>4000</v>
      </c>
      <c r="H154" s="22">
        <v>4000</v>
      </c>
      <c r="I154" s="22"/>
      <c r="J154" s="22"/>
      <c r="K154" s="22"/>
      <c r="L154" s="22"/>
      <c r="M154" s="22"/>
      <c r="N154" s="22"/>
      <c r="O154" s="22"/>
      <c r="P154" s="22"/>
      <c r="Q154" s="22"/>
    </row>
    <row r="155" ht="21" customHeight="1" spans="1:17">
      <c r="A155" s="94" t="s">
        <v>657</v>
      </c>
      <c r="B155" s="91" t="s">
        <v>462</v>
      </c>
      <c r="C155" s="91" t="s">
        <v>1992</v>
      </c>
      <c r="D155" s="105" t="s">
        <v>1077</v>
      </c>
      <c r="E155" s="106">
        <v>1</v>
      </c>
      <c r="F155" s="22">
        <v>800000</v>
      </c>
      <c r="G155" s="22">
        <v>800000</v>
      </c>
      <c r="H155" s="22">
        <v>800000</v>
      </c>
      <c r="I155" s="22"/>
      <c r="J155" s="22"/>
      <c r="K155" s="22"/>
      <c r="L155" s="22"/>
      <c r="M155" s="22"/>
      <c r="N155" s="22"/>
      <c r="O155" s="22"/>
      <c r="P155" s="22"/>
      <c r="Q155" s="22"/>
    </row>
    <row r="156" ht="21" customHeight="1" spans="1:17">
      <c r="A156" s="94" t="s">
        <v>659</v>
      </c>
      <c r="B156" s="91" t="s">
        <v>2108</v>
      </c>
      <c r="C156" s="91" t="s">
        <v>2077</v>
      </c>
      <c r="D156" s="105" t="s">
        <v>1746</v>
      </c>
      <c r="E156" s="106">
        <v>1</v>
      </c>
      <c r="F156" s="22">
        <v>600000</v>
      </c>
      <c r="G156" s="22">
        <v>600000</v>
      </c>
      <c r="H156" s="22"/>
      <c r="I156" s="22"/>
      <c r="J156" s="22"/>
      <c r="K156" s="22"/>
      <c r="L156" s="22">
        <v>600000</v>
      </c>
      <c r="M156" s="22">
        <v>600000</v>
      </c>
      <c r="N156" s="22"/>
      <c r="O156" s="22"/>
      <c r="P156" s="22"/>
      <c r="Q156" s="22"/>
    </row>
    <row r="157" ht="21" customHeight="1" spans="1:17">
      <c r="A157" s="94" t="s">
        <v>659</v>
      </c>
      <c r="B157" s="91" t="s">
        <v>2109</v>
      </c>
      <c r="C157" s="91" t="s">
        <v>1952</v>
      </c>
      <c r="D157" s="105" t="s">
        <v>1746</v>
      </c>
      <c r="E157" s="106">
        <v>1</v>
      </c>
      <c r="F157" s="22">
        <v>50000</v>
      </c>
      <c r="G157" s="22">
        <v>50000</v>
      </c>
      <c r="H157" s="22"/>
      <c r="I157" s="22"/>
      <c r="J157" s="22"/>
      <c r="K157" s="22"/>
      <c r="L157" s="22">
        <v>50000</v>
      </c>
      <c r="M157" s="22">
        <v>50000</v>
      </c>
      <c r="N157" s="22"/>
      <c r="O157" s="22"/>
      <c r="P157" s="22"/>
      <c r="Q157" s="22"/>
    </row>
    <row r="158" ht="21" customHeight="1" spans="1:17">
      <c r="A158" s="90" t="s">
        <v>83</v>
      </c>
      <c r="B158" s="23"/>
      <c r="C158" s="23"/>
      <c r="D158" s="23"/>
      <c r="E158" s="23"/>
      <c r="F158" s="22">
        <v>1425644.34</v>
      </c>
      <c r="G158" s="22">
        <v>2824844.34</v>
      </c>
      <c r="H158" s="22">
        <v>897844.34</v>
      </c>
      <c r="I158" s="22"/>
      <c r="J158" s="22"/>
      <c r="K158" s="22"/>
      <c r="L158" s="22">
        <v>1927000</v>
      </c>
      <c r="M158" s="22">
        <v>1927000</v>
      </c>
      <c r="N158" s="22"/>
      <c r="O158" s="22"/>
      <c r="P158" s="22"/>
      <c r="Q158" s="22"/>
    </row>
    <row r="159" ht="21" customHeight="1" spans="1:17">
      <c r="A159" s="94" t="s">
        <v>305</v>
      </c>
      <c r="B159" s="91" t="s">
        <v>2113</v>
      </c>
      <c r="C159" s="91" t="s">
        <v>1957</v>
      </c>
      <c r="D159" s="105" t="s">
        <v>935</v>
      </c>
      <c r="E159" s="106">
        <v>1</v>
      </c>
      <c r="F159" s="22"/>
      <c r="G159" s="22">
        <v>9500</v>
      </c>
      <c r="H159" s="22">
        <v>9500</v>
      </c>
      <c r="I159" s="22"/>
      <c r="J159" s="22"/>
      <c r="K159" s="22"/>
      <c r="L159" s="22"/>
      <c r="M159" s="22"/>
      <c r="N159" s="22"/>
      <c r="O159" s="22"/>
      <c r="P159" s="22"/>
      <c r="Q159" s="22"/>
    </row>
    <row r="160" ht="21" customHeight="1" spans="1:17">
      <c r="A160" s="94" t="s">
        <v>305</v>
      </c>
      <c r="B160" s="91" t="s">
        <v>2114</v>
      </c>
      <c r="C160" s="91" t="s">
        <v>1959</v>
      </c>
      <c r="D160" s="105" t="s">
        <v>935</v>
      </c>
      <c r="E160" s="106">
        <v>1</v>
      </c>
      <c r="F160" s="22"/>
      <c r="G160" s="22">
        <v>8500</v>
      </c>
      <c r="H160" s="22">
        <v>8500</v>
      </c>
      <c r="I160" s="22"/>
      <c r="J160" s="22"/>
      <c r="K160" s="22"/>
      <c r="L160" s="22"/>
      <c r="M160" s="22"/>
      <c r="N160" s="22"/>
      <c r="O160" s="22"/>
      <c r="P160" s="22"/>
      <c r="Q160" s="22"/>
    </row>
    <row r="161" ht="21" customHeight="1" spans="1:17">
      <c r="A161" s="94" t="s">
        <v>305</v>
      </c>
      <c r="B161" s="91" t="s">
        <v>2115</v>
      </c>
      <c r="C161" s="91" t="s">
        <v>1961</v>
      </c>
      <c r="D161" s="105" t="s">
        <v>1077</v>
      </c>
      <c r="E161" s="106">
        <v>1</v>
      </c>
      <c r="F161" s="22"/>
      <c r="G161" s="22">
        <v>4000</v>
      </c>
      <c r="H161" s="22">
        <v>4000</v>
      </c>
      <c r="I161" s="22"/>
      <c r="J161" s="22"/>
      <c r="K161" s="22"/>
      <c r="L161" s="22"/>
      <c r="M161" s="22"/>
      <c r="N161" s="22"/>
      <c r="O161" s="22"/>
      <c r="P161" s="22"/>
      <c r="Q161" s="22"/>
    </row>
    <row r="162" ht="21" customHeight="1" spans="1:17">
      <c r="A162" s="94" t="s">
        <v>314</v>
      </c>
      <c r="B162" s="91" t="s">
        <v>2116</v>
      </c>
      <c r="C162" s="91" t="s">
        <v>2060</v>
      </c>
      <c r="D162" s="105" t="s">
        <v>1746</v>
      </c>
      <c r="E162" s="106">
        <v>1</v>
      </c>
      <c r="F162" s="22">
        <v>8644.34</v>
      </c>
      <c r="G162" s="22">
        <v>8644.34</v>
      </c>
      <c r="H162" s="22">
        <v>8644.34</v>
      </c>
      <c r="I162" s="22"/>
      <c r="J162" s="22"/>
      <c r="K162" s="22"/>
      <c r="L162" s="22"/>
      <c r="M162" s="22"/>
      <c r="N162" s="22"/>
      <c r="O162" s="22"/>
      <c r="P162" s="22"/>
      <c r="Q162" s="22"/>
    </row>
    <row r="163" ht="21" customHeight="1" spans="1:17">
      <c r="A163" s="94" t="s">
        <v>661</v>
      </c>
      <c r="B163" s="91" t="s">
        <v>2117</v>
      </c>
      <c r="C163" s="91" t="s">
        <v>2077</v>
      </c>
      <c r="D163" s="105" t="s">
        <v>1746</v>
      </c>
      <c r="E163" s="106">
        <v>1</v>
      </c>
      <c r="F163" s="22">
        <v>190000</v>
      </c>
      <c r="G163" s="22">
        <v>190000</v>
      </c>
      <c r="H163" s="22">
        <v>190000</v>
      </c>
      <c r="I163" s="22"/>
      <c r="J163" s="22"/>
      <c r="K163" s="22"/>
      <c r="L163" s="22"/>
      <c r="M163" s="22"/>
      <c r="N163" s="22"/>
      <c r="O163" s="22"/>
      <c r="P163" s="22"/>
      <c r="Q163" s="22"/>
    </row>
    <row r="164" ht="21" customHeight="1" spans="1:17">
      <c r="A164" s="94" t="s">
        <v>657</v>
      </c>
      <c r="B164" s="91" t="s">
        <v>1962</v>
      </c>
      <c r="C164" s="91" t="s">
        <v>2043</v>
      </c>
      <c r="D164" s="105" t="s">
        <v>1964</v>
      </c>
      <c r="E164" s="106">
        <v>1</v>
      </c>
      <c r="F164" s="22"/>
      <c r="G164" s="22">
        <v>15000</v>
      </c>
      <c r="H164" s="22">
        <v>15000</v>
      </c>
      <c r="I164" s="22"/>
      <c r="J164" s="22"/>
      <c r="K164" s="22"/>
      <c r="L164" s="22"/>
      <c r="M164" s="22"/>
      <c r="N164" s="22"/>
      <c r="O164" s="22"/>
      <c r="P164" s="22"/>
      <c r="Q164" s="22"/>
    </row>
    <row r="165" ht="21" customHeight="1" spans="1:17">
      <c r="A165" s="94" t="s">
        <v>657</v>
      </c>
      <c r="B165" s="91" t="s">
        <v>2044</v>
      </c>
      <c r="C165" s="91" t="s">
        <v>1971</v>
      </c>
      <c r="D165" s="105" t="s">
        <v>1964</v>
      </c>
      <c r="E165" s="106">
        <v>1</v>
      </c>
      <c r="F165" s="22"/>
      <c r="G165" s="22">
        <v>20000</v>
      </c>
      <c r="H165" s="22">
        <v>20000</v>
      </c>
      <c r="I165" s="22"/>
      <c r="J165" s="22"/>
      <c r="K165" s="22"/>
      <c r="L165" s="22"/>
      <c r="M165" s="22"/>
      <c r="N165" s="22"/>
      <c r="O165" s="22"/>
      <c r="P165" s="22"/>
      <c r="Q165" s="22"/>
    </row>
    <row r="166" ht="21" customHeight="1" spans="1:17">
      <c r="A166" s="94" t="s">
        <v>657</v>
      </c>
      <c r="B166" s="91" t="s">
        <v>2054</v>
      </c>
      <c r="C166" s="91" t="s">
        <v>2118</v>
      </c>
      <c r="D166" s="105" t="s">
        <v>905</v>
      </c>
      <c r="E166" s="106">
        <v>6</v>
      </c>
      <c r="F166" s="22"/>
      <c r="G166" s="22">
        <v>7200</v>
      </c>
      <c r="H166" s="22">
        <v>7200</v>
      </c>
      <c r="I166" s="22"/>
      <c r="J166" s="22"/>
      <c r="K166" s="22"/>
      <c r="L166" s="22"/>
      <c r="M166" s="22"/>
      <c r="N166" s="22"/>
      <c r="O166" s="22"/>
      <c r="P166" s="22"/>
      <c r="Q166" s="22"/>
    </row>
    <row r="167" ht="21" customHeight="1" spans="1:17">
      <c r="A167" s="94" t="s">
        <v>657</v>
      </c>
      <c r="B167" s="91" t="s">
        <v>2030</v>
      </c>
      <c r="C167" s="91" t="s">
        <v>2118</v>
      </c>
      <c r="D167" s="105" t="s">
        <v>905</v>
      </c>
      <c r="E167" s="106">
        <v>3</v>
      </c>
      <c r="F167" s="22"/>
      <c r="G167" s="22">
        <v>3000</v>
      </c>
      <c r="H167" s="22">
        <v>3000</v>
      </c>
      <c r="I167" s="22"/>
      <c r="J167" s="22"/>
      <c r="K167" s="22"/>
      <c r="L167" s="22"/>
      <c r="M167" s="22"/>
      <c r="N167" s="22"/>
      <c r="O167" s="22"/>
      <c r="P167" s="22"/>
      <c r="Q167" s="22"/>
    </row>
    <row r="168" ht="21" customHeight="1" spans="1:17">
      <c r="A168" s="94" t="s">
        <v>657</v>
      </c>
      <c r="B168" s="91" t="s">
        <v>2033</v>
      </c>
      <c r="C168" s="91" t="s">
        <v>2119</v>
      </c>
      <c r="D168" s="105" t="s">
        <v>1077</v>
      </c>
      <c r="E168" s="106">
        <v>1</v>
      </c>
      <c r="F168" s="22">
        <v>632000</v>
      </c>
      <c r="G168" s="22">
        <v>632000</v>
      </c>
      <c r="H168" s="22">
        <v>632000</v>
      </c>
      <c r="I168" s="22"/>
      <c r="J168" s="22"/>
      <c r="K168" s="22"/>
      <c r="L168" s="22"/>
      <c r="M168" s="22"/>
      <c r="N168" s="22"/>
      <c r="O168" s="22"/>
      <c r="P168" s="22"/>
      <c r="Q168" s="22"/>
    </row>
    <row r="169" ht="21" customHeight="1" spans="1:17">
      <c r="A169" s="94" t="s">
        <v>659</v>
      </c>
      <c r="B169" s="91" t="s">
        <v>2111</v>
      </c>
      <c r="C169" s="91" t="s">
        <v>2043</v>
      </c>
      <c r="D169" s="105" t="s">
        <v>1964</v>
      </c>
      <c r="E169" s="106">
        <v>1</v>
      </c>
      <c r="F169" s="22"/>
      <c r="G169" s="22">
        <v>3000</v>
      </c>
      <c r="H169" s="22"/>
      <c r="I169" s="22"/>
      <c r="J169" s="22"/>
      <c r="K169" s="22"/>
      <c r="L169" s="22">
        <v>3000</v>
      </c>
      <c r="M169" s="22">
        <v>3000</v>
      </c>
      <c r="N169" s="22"/>
      <c r="O169" s="22"/>
      <c r="P169" s="22"/>
      <c r="Q169" s="22"/>
    </row>
    <row r="170" ht="21" customHeight="1" spans="1:17">
      <c r="A170" s="94" t="s">
        <v>659</v>
      </c>
      <c r="B170" s="91" t="s">
        <v>2120</v>
      </c>
      <c r="C170" s="91" t="s">
        <v>2121</v>
      </c>
      <c r="D170" s="105" t="s">
        <v>1746</v>
      </c>
      <c r="E170" s="106">
        <v>1</v>
      </c>
      <c r="F170" s="22"/>
      <c r="G170" s="22">
        <v>600000</v>
      </c>
      <c r="H170" s="22"/>
      <c r="I170" s="22"/>
      <c r="J170" s="22"/>
      <c r="K170" s="22"/>
      <c r="L170" s="22">
        <v>600000</v>
      </c>
      <c r="M170" s="22">
        <v>600000</v>
      </c>
      <c r="N170" s="22"/>
      <c r="O170" s="22"/>
      <c r="P170" s="22"/>
      <c r="Q170" s="22"/>
    </row>
    <row r="171" ht="21" customHeight="1" spans="1:17">
      <c r="A171" s="94" t="s">
        <v>659</v>
      </c>
      <c r="B171" s="91" t="s">
        <v>2122</v>
      </c>
      <c r="C171" s="91" t="s">
        <v>2123</v>
      </c>
      <c r="D171" s="105" t="s">
        <v>1964</v>
      </c>
      <c r="E171" s="106">
        <v>1</v>
      </c>
      <c r="F171" s="22"/>
      <c r="G171" s="22">
        <v>630000</v>
      </c>
      <c r="H171" s="22"/>
      <c r="I171" s="22"/>
      <c r="J171" s="22"/>
      <c r="K171" s="22"/>
      <c r="L171" s="22">
        <v>630000</v>
      </c>
      <c r="M171" s="22">
        <v>630000</v>
      </c>
      <c r="N171" s="22"/>
      <c r="O171" s="22"/>
      <c r="P171" s="22"/>
      <c r="Q171" s="22"/>
    </row>
    <row r="172" ht="21" customHeight="1" spans="1:17">
      <c r="A172" s="94" t="s">
        <v>659</v>
      </c>
      <c r="B172" s="91" t="s">
        <v>2124</v>
      </c>
      <c r="C172" s="91" t="s">
        <v>2125</v>
      </c>
      <c r="D172" s="105" t="s">
        <v>1964</v>
      </c>
      <c r="E172" s="106">
        <v>5</v>
      </c>
      <c r="F172" s="22"/>
      <c r="G172" s="22">
        <v>45000</v>
      </c>
      <c r="H172" s="22"/>
      <c r="I172" s="22"/>
      <c r="J172" s="22"/>
      <c r="K172" s="22"/>
      <c r="L172" s="22">
        <v>45000</v>
      </c>
      <c r="M172" s="22">
        <v>45000</v>
      </c>
      <c r="N172" s="22"/>
      <c r="O172" s="22"/>
      <c r="P172" s="22"/>
      <c r="Q172" s="22"/>
    </row>
    <row r="173" ht="21" customHeight="1" spans="1:17">
      <c r="A173" s="94" t="s">
        <v>659</v>
      </c>
      <c r="B173" s="91" t="s">
        <v>2010</v>
      </c>
      <c r="C173" s="91" t="s">
        <v>2125</v>
      </c>
      <c r="D173" s="105" t="s">
        <v>1964</v>
      </c>
      <c r="E173" s="106">
        <v>9</v>
      </c>
      <c r="F173" s="22"/>
      <c r="G173" s="22">
        <v>54000</v>
      </c>
      <c r="H173" s="22"/>
      <c r="I173" s="22"/>
      <c r="J173" s="22"/>
      <c r="K173" s="22"/>
      <c r="L173" s="22">
        <v>54000</v>
      </c>
      <c r="M173" s="22">
        <v>54000</v>
      </c>
      <c r="N173" s="22"/>
      <c r="O173" s="22"/>
      <c r="P173" s="22"/>
      <c r="Q173" s="22"/>
    </row>
    <row r="174" ht="21" customHeight="1" spans="1:17">
      <c r="A174" s="94" t="s">
        <v>659</v>
      </c>
      <c r="B174" s="91" t="s">
        <v>2117</v>
      </c>
      <c r="C174" s="91" t="s">
        <v>2126</v>
      </c>
      <c r="D174" s="105" t="s">
        <v>1746</v>
      </c>
      <c r="E174" s="106">
        <v>1</v>
      </c>
      <c r="F174" s="22">
        <v>530000</v>
      </c>
      <c r="G174" s="22">
        <v>530000</v>
      </c>
      <c r="H174" s="22"/>
      <c r="I174" s="22"/>
      <c r="J174" s="22"/>
      <c r="K174" s="22"/>
      <c r="L174" s="22">
        <v>530000</v>
      </c>
      <c r="M174" s="22">
        <v>530000</v>
      </c>
      <c r="N174" s="22"/>
      <c r="O174" s="22"/>
      <c r="P174" s="22"/>
      <c r="Q174" s="22"/>
    </row>
    <row r="175" ht="21" customHeight="1" spans="1:17">
      <c r="A175" s="94" t="s">
        <v>659</v>
      </c>
      <c r="B175" s="91" t="s">
        <v>2117</v>
      </c>
      <c r="C175" s="91" t="s">
        <v>2126</v>
      </c>
      <c r="D175" s="105" t="s">
        <v>2127</v>
      </c>
      <c r="E175" s="106">
        <v>1</v>
      </c>
      <c r="F175" s="22">
        <v>65000</v>
      </c>
      <c r="G175" s="22">
        <v>65000</v>
      </c>
      <c r="H175" s="22"/>
      <c r="I175" s="22"/>
      <c r="J175" s="22"/>
      <c r="K175" s="22"/>
      <c r="L175" s="22">
        <v>65000</v>
      </c>
      <c r="M175" s="22">
        <v>65000</v>
      </c>
      <c r="N175" s="22"/>
      <c r="O175" s="22"/>
      <c r="P175" s="22"/>
      <c r="Q175" s="22"/>
    </row>
    <row r="176" ht="21" customHeight="1" spans="1:17">
      <c r="A176" s="90" t="s">
        <v>85</v>
      </c>
      <c r="B176" s="23"/>
      <c r="C176" s="23"/>
      <c r="D176" s="23"/>
      <c r="E176" s="23"/>
      <c r="F176" s="22">
        <v>66220</v>
      </c>
      <c r="G176" s="22">
        <v>115706</v>
      </c>
      <c r="H176" s="22">
        <v>115706</v>
      </c>
      <c r="I176" s="22"/>
      <c r="J176" s="22"/>
      <c r="K176" s="22"/>
      <c r="L176" s="22"/>
      <c r="M176" s="22"/>
      <c r="N176" s="22"/>
      <c r="O176" s="22"/>
      <c r="P176" s="22"/>
      <c r="Q176" s="22"/>
    </row>
    <row r="177" ht="21" customHeight="1" spans="1:17">
      <c r="A177" s="94" t="s">
        <v>663</v>
      </c>
      <c r="B177" s="91" t="s">
        <v>2128</v>
      </c>
      <c r="C177" s="91" t="s">
        <v>2040</v>
      </c>
      <c r="D177" s="105" t="s">
        <v>1044</v>
      </c>
      <c r="E177" s="106">
        <v>1</v>
      </c>
      <c r="F177" s="22">
        <v>3500</v>
      </c>
      <c r="G177" s="22">
        <v>3500</v>
      </c>
      <c r="H177" s="22">
        <v>3500</v>
      </c>
      <c r="I177" s="22"/>
      <c r="J177" s="22"/>
      <c r="K177" s="22"/>
      <c r="L177" s="22"/>
      <c r="M177" s="22"/>
      <c r="N177" s="22"/>
      <c r="O177" s="22"/>
      <c r="P177" s="22"/>
      <c r="Q177" s="22"/>
    </row>
    <row r="178" ht="21" customHeight="1" spans="1:17">
      <c r="A178" s="94" t="s">
        <v>663</v>
      </c>
      <c r="B178" s="91" t="s">
        <v>2129</v>
      </c>
      <c r="C178" s="91" t="s">
        <v>2102</v>
      </c>
      <c r="D178" s="105" t="s">
        <v>1044</v>
      </c>
      <c r="E178" s="106">
        <v>2</v>
      </c>
      <c r="F178" s="22">
        <v>10000</v>
      </c>
      <c r="G178" s="22">
        <v>10000</v>
      </c>
      <c r="H178" s="22">
        <v>10000</v>
      </c>
      <c r="I178" s="22"/>
      <c r="J178" s="22"/>
      <c r="K178" s="22"/>
      <c r="L178" s="22"/>
      <c r="M178" s="22"/>
      <c r="N178" s="22"/>
      <c r="O178" s="22"/>
      <c r="P178" s="22"/>
      <c r="Q178" s="22"/>
    </row>
    <row r="179" ht="21" customHeight="1" spans="1:17">
      <c r="A179" s="94" t="s">
        <v>305</v>
      </c>
      <c r="B179" s="91" t="s">
        <v>2130</v>
      </c>
      <c r="C179" s="91" t="s">
        <v>1957</v>
      </c>
      <c r="D179" s="105" t="s">
        <v>935</v>
      </c>
      <c r="E179" s="106">
        <v>1</v>
      </c>
      <c r="F179" s="22"/>
      <c r="G179" s="22">
        <v>28000</v>
      </c>
      <c r="H179" s="22">
        <v>28000</v>
      </c>
      <c r="I179" s="22"/>
      <c r="J179" s="22"/>
      <c r="K179" s="22"/>
      <c r="L179" s="22"/>
      <c r="M179" s="22"/>
      <c r="N179" s="22"/>
      <c r="O179" s="22"/>
      <c r="P179" s="22"/>
      <c r="Q179" s="22"/>
    </row>
    <row r="180" ht="21" customHeight="1" spans="1:17">
      <c r="A180" s="94" t="s">
        <v>305</v>
      </c>
      <c r="B180" s="91" t="s">
        <v>2131</v>
      </c>
      <c r="C180" s="91" t="s">
        <v>1959</v>
      </c>
      <c r="D180" s="105" t="s">
        <v>935</v>
      </c>
      <c r="E180" s="106">
        <v>1</v>
      </c>
      <c r="F180" s="22"/>
      <c r="G180" s="22">
        <v>17486</v>
      </c>
      <c r="H180" s="22">
        <v>17486</v>
      </c>
      <c r="I180" s="22"/>
      <c r="J180" s="22"/>
      <c r="K180" s="22"/>
      <c r="L180" s="22"/>
      <c r="M180" s="22"/>
      <c r="N180" s="22"/>
      <c r="O180" s="22"/>
      <c r="P180" s="22"/>
      <c r="Q180" s="22"/>
    </row>
    <row r="181" ht="21" customHeight="1" spans="1:17">
      <c r="A181" s="94" t="s">
        <v>305</v>
      </c>
      <c r="B181" s="91" t="s">
        <v>2132</v>
      </c>
      <c r="C181" s="91" t="s">
        <v>1961</v>
      </c>
      <c r="D181" s="105" t="s">
        <v>935</v>
      </c>
      <c r="E181" s="106">
        <v>1</v>
      </c>
      <c r="F181" s="22"/>
      <c r="G181" s="22">
        <v>4000</v>
      </c>
      <c r="H181" s="22">
        <v>4000</v>
      </c>
      <c r="I181" s="22"/>
      <c r="J181" s="22"/>
      <c r="K181" s="22"/>
      <c r="L181" s="22"/>
      <c r="M181" s="22"/>
      <c r="N181" s="22"/>
      <c r="O181" s="22"/>
      <c r="P181" s="22"/>
      <c r="Q181" s="22"/>
    </row>
    <row r="182" ht="21" customHeight="1" spans="1:17">
      <c r="A182" s="94" t="s">
        <v>657</v>
      </c>
      <c r="B182" s="91" t="s">
        <v>2133</v>
      </c>
      <c r="C182" s="91" t="s">
        <v>2134</v>
      </c>
      <c r="D182" s="105" t="s">
        <v>2103</v>
      </c>
      <c r="E182" s="106">
        <v>120</v>
      </c>
      <c r="F182" s="22">
        <v>24000</v>
      </c>
      <c r="G182" s="22">
        <v>24000</v>
      </c>
      <c r="H182" s="22">
        <v>24000</v>
      </c>
      <c r="I182" s="22"/>
      <c r="J182" s="22"/>
      <c r="K182" s="22"/>
      <c r="L182" s="22"/>
      <c r="M182" s="22"/>
      <c r="N182" s="22"/>
      <c r="O182" s="22"/>
      <c r="P182" s="22"/>
      <c r="Q182" s="22"/>
    </row>
    <row r="183" ht="21" customHeight="1" spans="1:17">
      <c r="A183" s="94" t="s">
        <v>657</v>
      </c>
      <c r="B183" s="91" t="s">
        <v>2135</v>
      </c>
      <c r="C183" s="91" t="s">
        <v>2134</v>
      </c>
      <c r="D183" s="105" t="s">
        <v>2136</v>
      </c>
      <c r="E183" s="106">
        <v>4</v>
      </c>
      <c r="F183" s="22">
        <v>5520</v>
      </c>
      <c r="G183" s="22">
        <v>5520</v>
      </c>
      <c r="H183" s="22">
        <v>5520</v>
      </c>
      <c r="I183" s="22"/>
      <c r="J183" s="22"/>
      <c r="K183" s="22"/>
      <c r="L183" s="22"/>
      <c r="M183" s="22"/>
      <c r="N183" s="22"/>
      <c r="O183" s="22"/>
      <c r="P183" s="22"/>
      <c r="Q183" s="22"/>
    </row>
    <row r="184" ht="21" customHeight="1" spans="1:17">
      <c r="A184" s="94" t="s">
        <v>657</v>
      </c>
      <c r="B184" s="91" t="s">
        <v>2137</v>
      </c>
      <c r="C184" s="91" t="s">
        <v>2134</v>
      </c>
      <c r="D184" s="105" t="s">
        <v>1967</v>
      </c>
      <c r="E184" s="106">
        <v>2</v>
      </c>
      <c r="F184" s="22">
        <v>23200</v>
      </c>
      <c r="G184" s="22">
        <v>23200</v>
      </c>
      <c r="H184" s="22">
        <v>23200</v>
      </c>
      <c r="I184" s="22"/>
      <c r="J184" s="22"/>
      <c r="K184" s="22"/>
      <c r="L184" s="22"/>
      <c r="M184" s="22"/>
      <c r="N184" s="22"/>
      <c r="O184" s="22"/>
      <c r="P184" s="22"/>
      <c r="Q184" s="22"/>
    </row>
    <row r="185" ht="21" customHeight="1" spans="1:17">
      <c r="A185" s="90" t="s">
        <v>87</v>
      </c>
      <c r="B185" s="23"/>
      <c r="C185" s="23"/>
      <c r="D185" s="23"/>
      <c r="E185" s="23"/>
      <c r="F185" s="22">
        <v>2027680</v>
      </c>
      <c r="G185" s="22">
        <v>2881480</v>
      </c>
      <c r="H185" s="22">
        <v>2077980</v>
      </c>
      <c r="I185" s="22"/>
      <c r="J185" s="22"/>
      <c r="K185" s="22"/>
      <c r="L185" s="22">
        <v>803500</v>
      </c>
      <c r="M185" s="22">
        <v>803500</v>
      </c>
      <c r="N185" s="22"/>
      <c r="O185" s="22"/>
      <c r="P185" s="22"/>
      <c r="Q185" s="22"/>
    </row>
    <row r="186" ht="21" customHeight="1" spans="1:17">
      <c r="A186" s="94" t="s">
        <v>663</v>
      </c>
      <c r="B186" s="91" t="s">
        <v>1975</v>
      </c>
      <c r="C186" s="91" t="s">
        <v>1952</v>
      </c>
      <c r="D186" s="105" t="s">
        <v>1089</v>
      </c>
      <c r="E186" s="106">
        <v>160</v>
      </c>
      <c r="F186" s="22">
        <v>22080</v>
      </c>
      <c r="G186" s="22">
        <v>22080</v>
      </c>
      <c r="H186" s="22">
        <v>22080</v>
      </c>
      <c r="I186" s="22"/>
      <c r="J186" s="22"/>
      <c r="K186" s="22"/>
      <c r="L186" s="22"/>
      <c r="M186" s="22"/>
      <c r="N186" s="22"/>
      <c r="O186" s="22"/>
      <c r="P186" s="22"/>
      <c r="Q186" s="22"/>
    </row>
    <row r="187" ht="21" customHeight="1" spans="1:17">
      <c r="A187" s="94" t="s">
        <v>305</v>
      </c>
      <c r="B187" s="91" t="s">
        <v>1956</v>
      </c>
      <c r="C187" s="91" t="s">
        <v>1957</v>
      </c>
      <c r="D187" s="105" t="s">
        <v>1089</v>
      </c>
      <c r="E187" s="106">
        <v>1</v>
      </c>
      <c r="F187" s="22"/>
      <c r="G187" s="22">
        <v>19500</v>
      </c>
      <c r="H187" s="22">
        <v>19500</v>
      </c>
      <c r="I187" s="22"/>
      <c r="J187" s="22"/>
      <c r="K187" s="22"/>
      <c r="L187" s="22"/>
      <c r="M187" s="22"/>
      <c r="N187" s="22"/>
      <c r="O187" s="22"/>
      <c r="P187" s="22"/>
      <c r="Q187" s="22"/>
    </row>
    <row r="188" ht="21" customHeight="1" spans="1:17">
      <c r="A188" s="94" t="s">
        <v>305</v>
      </c>
      <c r="B188" s="91" t="s">
        <v>2138</v>
      </c>
      <c r="C188" s="91" t="s">
        <v>1959</v>
      </c>
      <c r="D188" s="105" t="s">
        <v>1089</v>
      </c>
      <c r="E188" s="106">
        <v>1</v>
      </c>
      <c r="F188" s="22"/>
      <c r="G188" s="22">
        <v>7000</v>
      </c>
      <c r="H188" s="22">
        <v>7000</v>
      </c>
      <c r="I188" s="22"/>
      <c r="J188" s="22"/>
      <c r="K188" s="22"/>
      <c r="L188" s="22"/>
      <c r="M188" s="22"/>
      <c r="N188" s="22"/>
      <c r="O188" s="22"/>
      <c r="P188" s="22"/>
      <c r="Q188" s="22"/>
    </row>
    <row r="189" ht="21" customHeight="1" spans="1:17">
      <c r="A189" s="94" t="s">
        <v>305</v>
      </c>
      <c r="B189" s="91" t="s">
        <v>2139</v>
      </c>
      <c r="C189" s="91" t="s">
        <v>1961</v>
      </c>
      <c r="D189" s="105" t="s">
        <v>1089</v>
      </c>
      <c r="E189" s="106">
        <v>1</v>
      </c>
      <c r="F189" s="22"/>
      <c r="G189" s="22">
        <v>7500</v>
      </c>
      <c r="H189" s="22">
        <v>7500</v>
      </c>
      <c r="I189" s="22"/>
      <c r="J189" s="22"/>
      <c r="K189" s="22"/>
      <c r="L189" s="22"/>
      <c r="M189" s="22"/>
      <c r="N189" s="22"/>
      <c r="O189" s="22"/>
      <c r="P189" s="22"/>
      <c r="Q189" s="22"/>
    </row>
    <row r="190" ht="21" customHeight="1" spans="1:17">
      <c r="A190" s="94" t="s">
        <v>305</v>
      </c>
      <c r="B190" s="91" t="s">
        <v>2139</v>
      </c>
      <c r="C190" s="91" t="s">
        <v>1961</v>
      </c>
      <c r="D190" s="105" t="s">
        <v>1089</v>
      </c>
      <c r="E190" s="106">
        <v>1</v>
      </c>
      <c r="F190" s="22"/>
      <c r="G190" s="22">
        <v>7000</v>
      </c>
      <c r="H190" s="22">
        <v>7000</v>
      </c>
      <c r="I190" s="22"/>
      <c r="J190" s="22"/>
      <c r="K190" s="22"/>
      <c r="L190" s="22"/>
      <c r="M190" s="22"/>
      <c r="N190" s="22"/>
      <c r="O190" s="22"/>
      <c r="P190" s="22"/>
      <c r="Q190" s="22"/>
    </row>
    <row r="191" ht="21" customHeight="1" spans="1:17">
      <c r="A191" s="94" t="s">
        <v>314</v>
      </c>
      <c r="B191" s="91" t="s">
        <v>1975</v>
      </c>
      <c r="C191" s="91" t="s">
        <v>1952</v>
      </c>
      <c r="D191" s="105" t="s">
        <v>1089</v>
      </c>
      <c r="E191" s="106">
        <v>1</v>
      </c>
      <c r="F191" s="22">
        <v>15000</v>
      </c>
      <c r="G191" s="22">
        <v>15000</v>
      </c>
      <c r="H191" s="22">
        <v>15000</v>
      </c>
      <c r="I191" s="22"/>
      <c r="J191" s="22"/>
      <c r="K191" s="22"/>
      <c r="L191" s="22"/>
      <c r="M191" s="22"/>
      <c r="N191" s="22"/>
      <c r="O191" s="22"/>
      <c r="P191" s="22"/>
      <c r="Q191" s="22"/>
    </row>
    <row r="192" ht="21" customHeight="1" spans="1:17">
      <c r="A192" s="94" t="s">
        <v>661</v>
      </c>
      <c r="B192" s="91" t="s">
        <v>464</v>
      </c>
      <c r="C192" s="91" t="s">
        <v>2077</v>
      </c>
      <c r="D192" s="105" t="s">
        <v>1089</v>
      </c>
      <c r="E192" s="106">
        <v>1</v>
      </c>
      <c r="F192" s="22">
        <v>370000</v>
      </c>
      <c r="G192" s="22">
        <v>370000</v>
      </c>
      <c r="H192" s="22">
        <v>370000</v>
      </c>
      <c r="I192" s="22"/>
      <c r="J192" s="22"/>
      <c r="K192" s="22"/>
      <c r="L192" s="22"/>
      <c r="M192" s="22"/>
      <c r="N192" s="22"/>
      <c r="O192" s="22"/>
      <c r="P192" s="22"/>
      <c r="Q192" s="22"/>
    </row>
    <row r="193" ht="21" customHeight="1" spans="1:17">
      <c r="A193" s="94" t="s">
        <v>661</v>
      </c>
      <c r="B193" s="91" t="s">
        <v>1975</v>
      </c>
      <c r="C193" s="91" t="s">
        <v>1952</v>
      </c>
      <c r="D193" s="105" t="s">
        <v>1089</v>
      </c>
      <c r="E193" s="106">
        <v>60</v>
      </c>
      <c r="F193" s="22">
        <v>6000</v>
      </c>
      <c r="G193" s="22">
        <v>6000</v>
      </c>
      <c r="H193" s="22">
        <v>6000</v>
      </c>
      <c r="I193" s="22"/>
      <c r="J193" s="22"/>
      <c r="K193" s="22"/>
      <c r="L193" s="22"/>
      <c r="M193" s="22"/>
      <c r="N193" s="22"/>
      <c r="O193" s="22"/>
      <c r="P193" s="22"/>
      <c r="Q193" s="22"/>
    </row>
    <row r="194" ht="21" customHeight="1" spans="1:17">
      <c r="A194" s="94" t="s">
        <v>661</v>
      </c>
      <c r="B194" s="91" t="s">
        <v>2140</v>
      </c>
      <c r="C194" s="91" t="s">
        <v>2141</v>
      </c>
      <c r="D194" s="105" t="s">
        <v>1964</v>
      </c>
      <c r="E194" s="106">
        <v>10</v>
      </c>
      <c r="F194" s="22"/>
      <c r="G194" s="22">
        <v>300000</v>
      </c>
      <c r="H194" s="22">
        <v>300000</v>
      </c>
      <c r="I194" s="22"/>
      <c r="J194" s="22"/>
      <c r="K194" s="22"/>
      <c r="L194" s="22"/>
      <c r="M194" s="22"/>
      <c r="N194" s="22"/>
      <c r="O194" s="22"/>
      <c r="P194" s="22"/>
      <c r="Q194" s="22"/>
    </row>
    <row r="195" ht="21" customHeight="1" spans="1:17">
      <c r="A195" s="94" t="s">
        <v>657</v>
      </c>
      <c r="B195" s="91" t="s">
        <v>2142</v>
      </c>
      <c r="C195" s="91" t="s">
        <v>2009</v>
      </c>
      <c r="D195" s="105" t="s">
        <v>1967</v>
      </c>
      <c r="E195" s="106">
        <v>1</v>
      </c>
      <c r="F195" s="22">
        <v>2600</v>
      </c>
      <c r="G195" s="22">
        <v>2600</v>
      </c>
      <c r="H195" s="22">
        <v>2600</v>
      </c>
      <c r="I195" s="22"/>
      <c r="J195" s="22"/>
      <c r="K195" s="22"/>
      <c r="L195" s="22"/>
      <c r="M195" s="22"/>
      <c r="N195" s="22"/>
      <c r="O195" s="22"/>
      <c r="P195" s="22"/>
      <c r="Q195" s="22"/>
    </row>
    <row r="196" ht="21" customHeight="1" spans="1:17">
      <c r="A196" s="94" t="s">
        <v>657</v>
      </c>
      <c r="B196" s="91" t="s">
        <v>2143</v>
      </c>
      <c r="C196" s="91" t="s">
        <v>2009</v>
      </c>
      <c r="D196" s="105" t="s">
        <v>1964</v>
      </c>
      <c r="E196" s="106">
        <v>26</v>
      </c>
      <c r="F196" s="22">
        <v>3900</v>
      </c>
      <c r="G196" s="22">
        <v>3900</v>
      </c>
      <c r="H196" s="22">
        <v>3900</v>
      </c>
      <c r="I196" s="22"/>
      <c r="J196" s="22"/>
      <c r="K196" s="22"/>
      <c r="L196" s="22"/>
      <c r="M196" s="22"/>
      <c r="N196" s="22"/>
      <c r="O196" s="22"/>
      <c r="P196" s="22"/>
      <c r="Q196" s="22"/>
    </row>
    <row r="197" ht="21" customHeight="1" spans="1:17">
      <c r="A197" s="94" t="s">
        <v>657</v>
      </c>
      <c r="B197" s="91" t="s">
        <v>2093</v>
      </c>
      <c r="C197" s="91" t="s">
        <v>2009</v>
      </c>
      <c r="D197" s="105" t="s">
        <v>1967</v>
      </c>
      <c r="E197" s="106">
        <v>1</v>
      </c>
      <c r="F197" s="22"/>
      <c r="G197" s="22">
        <v>12800</v>
      </c>
      <c r="H197" s="22">
        <v>12800</v>
      </c>
      <c r="I197" s="22"/>
      <c r="J197" s="22"/>
      <c r="K197" s="22"/>
      <c r="L197" s="22"/>
      <c r="M197" s="22"/>
      <c r="N197" s="22"/>
      <c r="O197" s="22"/>
      <c r="P197" s="22"/>
      <c r="Q197" s="22"/>
    </row>
    <row r="198" ht="21" customHeight="1" spans="1:17">
      <c r="A198" s="94" t="s">
        <v>657</v>
      </c>
      <c r="B198" s="91" t="s">
        <v>2144</v>
      </c>
      <c r="C198" s="91" t="s">
        <v>2100</v>
      </c>
      <c r="D198" s="105" t="s">
        <v>1964</v>
      </c>
      <c r="E198" s="106">
        <v>1</v>
      </c>
      <c r="F198" s="22">
        <v>4600</v>
      </c>
      <c r="G198" s="22">
        <v>4600</v>
      </c>
      <c r="H198" s="22">
        <v>4600</v>
      </c>
      <c r="I198" s="22"/>
      <c r="J198" s="22"/>
      <c r="K198" s="22"/>
      <c r="L198" s="22"/>
      <c r="M198" s="22"/>
      <c r="N198" s="22"/>
      <c r="O198" s="22"/>
      <c r="P198" s="22"/>
      <c r="Q198" s="22"/>
    </row>
    <row r="199" ht="21" customHeight="1" spans="1:17">
      <c r="A199" s="94" t="s">
        <v>657</v>
      </c>
      <c r="B199" s="91" t="s">
        <v>2145</v>
      </c>
      <c r="C199" s="91" t="s">
        <v>2141</v>
      </c>
      <c r="D199" s="105" t="s">
        <v>1964</v>
      </c>
      <c r="E199" s="106">
        <v>20</v>
      </c>
      <c r="F199" s="22"/>
      <c r="G199" s="22">
        <v>500000</v>
      </c>
      <c r="H199" s="22">
        <v>500000</v>
      </c>
      <c r="I199" s="22"/>
      <c r="J199" s="22"/>
      <c r="K199" s="22"/>
      <c r="L199" s="22"/>
      <c r="M199" s="22"/>
      <c r="N199" s="22"/>
      <c r="O199" s="22"/>
      <c r="P199" s="22"/>
      <c r="Q199" s="22"/>
    </row>
    <row r="200" ht="21" customHeight="1" spans="1:17">
      <c r="A200" s="94" t="s">
        <v>657</v>
      </c>
      <c r="B200" s="91" t="s">
        <v>2033</v>
      </c>
      <c r="C200" s="91" t="s">
        <v>1992</v>
      </c>
      <c r="D200" s="105" t="s">
        <v>1089</v>
      </c>
      <c r="E200" s="106">
        <v>1</v>
      </c>
      <c r="F200" s="22">
        <v>249763</v>
      </c>
      <c r="G200" s="22">
        <v>249763</v>
      </c>
      <c r="H200" s="22">
        <v>249763</v>
      </c>
      <c r="I200" s="22"/>
      <c r="J200" s="22"/>
      <c r="K200" s="22"/>
      <c r="L200" s="22"/>
      <c r="M200" s="22"/>
      <c r="N200" s="22"/>
      <c r="O200" s="22"/>
      <c r="P200" s="22"/>
      <c r="Q200" s="22"/>
    </row>
    <row r="201" ht="21" customHeight="1" spans="1:17">
      <c r="A201" s="94" t="s">
        <v>657</v>
      </c>
      <c r="B201" s="91" t="s">
        <v>2033</v>
      </c>
      <c r="C201" s="91" t="s">
        <v>1992</v>
      </c>
      <c r="D201" s="105" t="s">
        <v>1089</v>
      </c>
      <c r="E201" s="106">
        <v>1</v>
      </c>
      <c r="F201" s="22">
        <v>550237</v>
      </c>
      <c r="G201" s="22">
        <v>550237</v>
      </c>
      <c r="H201" s="22">
        <v>550237</v>
      </c>
      <c r="I201" s="22"/>
      <c r="J201" s="22"/>
      <c r="K201" s="22"/>
      <c r="L201" s="22"/>
      <c r="M201" s="22"/>
      <c r="N201" s="22"/>
      <c r="O201" s="22"/>
      <c r="P201" s="22"/>
      <c r="Q201" s="22"/>
    </row>
    <row r="202" ht="21" customHeight="1" spans="1:17">
      <c r="A202" s="94" t="s">
        <v>659</v>
      </c>
      <c r="B202" s="91" t="s">
        <v>2146</v>
      </c>
      <c r="C202" s="91" t="s">
        <v>2077</v>
      </c>
      <c r="D202" s="105" t="s">
        <v>1089</v>
      </c>
      <c r="E202" s="106">
        <v>1</v>
      </c>
      <c r="F202" s="22">
        <v>700000</v>
      </c>
      <c r="G202" s="22">
        <v>700000</v>
      </c>
      <c r="H202" s="22"/>
      <c r="I202" s="22"/>
      <c r="J202" s="22"/>
      <c r="K202" s="22"/>
      <c r="L202" s="22">
        <v>700000</v>
      </c>
      <c r="M202" s="22">
        <v>700000</v>
      </c>
      <c r="N202" s="22"/>
      <c r="O202" s="22"/>
      <c r="P202" s="22"/>
      <c r="Q202" s="22"/>
    </row>
    <row r="203" ht="21" customHeight="1" spans="1:17">
      <c r="A203" s="94" t="s">
        <v>659</v>
      </c>
      <c r="B203" s="91" t="s">
        <v>1975</v>
      </c>
      <c r="C203" s="91" t="s">
        <v>1952</v>
      </c>
      <c r="D203" s="105" t="s">
        <v>1089</v>
      </c>
      <c r="E203" s="106">
        <v>750</v>
      </c>
      <c r="F203" s="22">
        <v>103500</v>
      </c>
      <c r="G203" s="22">
        <v>103500</v>
      </c>
      <c r="H203" s="22"/>
      <c r="I203" s="22"/>
      <c r="J203" s="22"/>
      <c r="K203" s="22"/>
      <c r="L203" s="22">
        <v>103500</v>
      </c>
      <c r="M203" s="22">
        <v>103500</v>
      </c>
      <c r="N203" s="22"/>
      <c r="O203" s="22"/>
      <c r="P203" s="22"/>
      <c r="Q203" s="22"/>
    </row>
    <row r="204" ht="21" customHeight="1" spans="1:17">
      <c r="A204" s="90" t="s">
        <v>71</v>
      </c>
      <c r="B204" s="23"/>
      <c r="C204" s="23"/>
      <c r="D204" s="23"/>
      <c r="E204" s="23"/>
      <c r="F204" s="22">
        <v>5334293.28</v>
      </c>
      <c r="G204" s="22">
        <v>4621359.96</v>
      </c>
      <c r="H204" s="22">
        <v>1378156</v>
      </c>
      <c r="I204" s="22"/>
      <c r="J204" s="22"/>
      <c r="K204" s="22"/>
      <c r="L204" s="22">
        <v>3243203.96</v>
      </c>
      <c r="M204" s="22">
        <v>3243203.96</v>
      </c>
      <c r="N204" s="22"/>
      <c r="O204" s="22"/>
      <c r="P204" s="22"/>
      <c r="Q204" s="22"/>
    </row>
    <row r="205" ht="21" customHeight="1" spans="1:17">
      <c r="A205" s="94" t="s">
        <v>305</v>
      </c>
      <c r="B205" s="91" t="s">
        <v>2147</v>
      </c>
      <c r="C205" s="91" t="s">
        <v>1957</v>
      </c>
      <c r="D205" s="105" t="s">
        <v>1077</v>
      </c>
      <c r="E205" s="106">
        <v>1</v>
      </c>
      <c r="F205" s="22">
        <v>25000</v>
      </c>
      <c r="G205" s="22">
        <v>25000</v>
      </c>
      <c r="H205" s="22"/>
      <c r="I205" s="22"/>
      <c r="J205" s="22"/>
      <c r="K205" s="22"/>
      <c r="L205" s="22">
        <v>25000</v>
      </c>
      <c r="M205" s="22">
        <v>25000</v>
      </c>
      <c r="N205" s="22"/>
      <c r="O205" s="22"/>
      <c r="P205" s="22"/>
      <c r="Q205" s="22"/>
    </row>
    <row r="206" ht="21" customHeight="1" spans="1:17">
      <c r="A206" s="94" t="s">
        <v>305</v>
      </c>
      <c r="B206" s="91" t="s">
        <v>2147</v>
      </c>
      <c r="C206" s="91" t="s">
        <v>1957</v>
      </c>
      <c r="D206" s="105" t="s">
        <v>1077</v>
      </c>
      <c r="E206" s="106">
        <v>1</v>
      </c>
      <c r="F206" s="22">
        <v>45000</v>
      </c>
      <c r="G206" s="22">
        <v>45000</v>
      </c>
      <c r="H206" s="22">
        <v>45000</v>
      </c>
      <c r="I206" s="22"/>
      <c r="J206" s="22"/>
      <c r="K206" s="22"/>
      <c r="L206" s="22"/>
      <c r="M206" s="22"/>
      <c r="N206" s="22"/>
      <c r="O206" s="22"/>
      <c r="P206" s="22"/>
      <c r="Q206" s="22"/>
    </row>
    <row r="207" ht="21" customHeight="1" spans="1:17">
      <c r="A207" s="94" t="s">
        <v>305</v>
      </c>
      <c r="B207" s="91" t="s">
        <v>2148</v>
      </c>
      <c r="C207" s="91" t="s">
        <v>1959</v>
      </c>
      <c r="D207" s="105" t="s">
        <v>935</v>
      </c>
      <c r="E207" s="106">
        <v>6</v>
      </c>
      <c r="F207" s="22">
        <v>28230</v>
      </c>
      <c r="G207" s="22">
        <v>28230</v>
      </c>
      <c r="H207" s="22">
        <v>28230</v>
      </c>
      <c r="I207" s="22"/>
      <c r="J207" s="22"/>
      <c r="K207" s="22"/>
      <c r="L207" s="22"/>
      <c r="M207" s="22"/>
      <c r="N207" s="22"/>
      <c r="O207" s="22"/>
      <c r="P207" s="22"/>
      <c r="Q207" s="22"/>
    </row>
    <row r="208" ht="21" customHeight="1" spans="1:17">
      <c r="A208" s="94" t="s">
        <v>305</v>
      </c>
      <c r="B208" s="91" t="s">
        <v>2148</v>
      </c>
      <c r="C208" s="91" t="s">
        <v>1959</v>
      </c>
      <c r="D208" s="105" t="s">
        <v>1077</v>
      </c>
      <c r="E208" s="106">
        <v>6</v>
      </c>
      <c r="F208" s="22">
        <v>25002</v>
      </c>
      <c r="G208" s="22">
        <v>25002</v>
      </c>
      <c r="H208" s="22"/>
      <c r="I208" s="22"/>
      <c r="J208" s="22"/>
      <c r="K208" s="22"/>
      <c r="L208" s="22">
        <v>25002</v>
      </c>
      <c r="M208" s="22">
        <v>25002</v>
      </c>
      <c r="N208" s="22"/>
      <c r="O208" s="22"/>
      <c r="P208" s="22"/>
      <c r="Q208" s="22"/>
    </row>
    <row r="209" ht="21" customHeight="1" spans="1:17">
      <c r="A209" s="94" t="s">
        <v>305</v>
      </c>
      <c r="B209" s="91" t="s">
        <v>2149</v>
      </c>
      <c r="C209" s="91" t="s">
        <v>1961</v>
      </c>
      <c r="D209" s="105" t="s">
        <v>935</v>
      </c>
      <c r="E209" s="106">
        <v>6</v>
      </c>
      <c r="F209" s="22">
        <v>30000</v>
      </c>
      <c r="G209" s="22">
        <v>30000</v>
      </c>
      <c r="H209" s="22">
        <v>30000</v>
      </c>
      <c r="I209" s="22"/>
      <c r="J209" s="22"/>
      <c r="K209" s="22"/>
      <c r="L209" s="22"/>
      <c r="M209" s="22"/>
      <c r="N209" s="22"/>
      <c r="O209" s="22"/>
      <c r="P209" s="22"/>
      <c r="Q209" s="22"/>
    </row>
    <row r="210" ht="21" customHeight="1" spans="1:17">
      <c r="A210" s="94" t="s">
        <v>305</v>
      </c>
      <c r="B210" s="91" t="s">
        <v>2149</v>
      </c>
      <c r="C210" s="91" t="s">
        <v>1961</v>
      </c>
      <c r="D210" s="105" t="s">
        <v>935</v>
      </c>
      <c r="E210" s="106">
        <v>6</v>
      </c>
      <c r="F210" s="22">
        <v>10002</v>
      </c>
      <c r="G210" s="22">
        <v>10002</v>
      </c>
      <c r="H210" s="22"/>
      <c r="I210" s="22"/>
      <c r="J210" s="22"/>
      <c r="K210" s="22"/>
      <c r="L210" s="22">
        <v>10002</v>
      </c>
      <c r="M210" s="22">
        <v>10002</v>
      </c>
      <c r="N210" s="22"/>
      <c r="O210" s="22"/>
      <c r="P210" s="22"/>
      <c r="Q210" s="22"/>
    </row>
    <row r="211" ht="21" customHeight="1" spans="1:17">
      <c r="A211" s="94" t="s">
        <v>314</v>
      </c>
      <c r="B211" s="91" t="s">
        <v>462</v>
      </c>
      <c r="C211" s="91" t="s">
        <v>2119</v>
      </c>
      <c r="D211" s="105" t="s">
        <v>1077</v>
      </c>
      <c r="E211" s="106">
        <v>1</v>
      </c>
      <c r="F211" s="22">
        <v>1090506</v>
      </c>
      <c r="G211" s="22">
        <v>1090506</v>
      </c>
      <c r="H211" s="22">
        <v>1090506</v>
      </c>
      <c r="I211" s="22"/>
      <c r="J211" s="22"/>
      <c r="K211" s="22"/>
      <c r="L211" s="22"/>
      <c r="M211" s="22"/>
      <c r="N211" s="22"/>
      <c r="O211" s="22"/>
      <c r="P211" s="22"/>
      <c r="Q211" s="22"/>
    </row>
    <row r="212" ht="21" customHeight="1" spans="1:17">
      <c r="A212" s="94" t="s">
        <v>833</v>
      </c>
      <c r="B212" s="91" t="s">
        <v>2037</v>
      </c>
      <c r="C212" s="91" t="s">
        <v>2150</v>
      </c>
      <c r="D212" s="105" t="s">
        <v>1964</v>
      </c>
      <c r="E212" s="106">
        <v>1</v>
      </c>
      <c r="F212" s="22">
        <v>6000</v>
      </c>
      <c r="G212" s="22">
        <v>6000</v>
      </c>
      <c r="H212" s="22"/>
      <c r="I212" s="22"/>
      <c r="J212" s="22"/>
      <c r="K212" s="22"/>
      <c r="L212" s="22">
        <v>6000</v>
      </c>
      <c r="M212" s="22">
        <v>6000</v>
      </c>
      <c r="N212" s="22"/>
      <c r="O212" s="22"/>
      <c r="P212" s="22"/>
      <c r="Q212" s="22"/>
    </row>
    <row r="213" ht="21" customHeight="1" spans="1:17">
      <c r="A213" s="94" t="s">
        <v>833</v>
      </c>
      <c r="B213" s="91" t="s">
        <v>2151</v>
      </c>
      <c r="C213" s="91" t="s">
        <v>2038</v>
      </c>
      <c r="D213" s="105" t="s">
        <v>1964</v>
      </c>
      <c r="E213" s="106">
        <v>1</v>
      </c>
      <c r="F213" s="22">
        <v>30000</v>
      </c>
      <c r="G213" s="22">
        <v>30000</v>
      </c>
      <c r="H213" s="22"/>
      <c r="I213" s="22"/>
      <c r="J213" s="22"/>
      <c r="K213" s="22"/>
      <c r="L213" s="22">
        <v>30000</v>
      </c>
      <c r="M213" s="22">
        <v>30000</v>
      </c>
      <c r="N213" s="22"/>
      <c r="O213" s="22"/>
      <c r="P213" s="22"/>
      <c r="Q213" s="22"/>
    </row>
    <row r="214" ht="21" customHeight="1" spans="1:17">
      <c r="A214" s="94" t="s">
        <v>833</v>
      </c>
      <c r="B214" s="91" t="s">
        <v>1962</v>
      </c>
      <c r="C214" s="91" t="s">
        <v>1963</v>
      </c>
      <c r="D214" s="105" t="s">
        <v>1964</v>
      </c>
      <c r="E214" s="106">
        <v>21</v>
      </c>
      <c r="F214" s="22">
        <v>63000</v>
      </c>
      <c r="G214" s="22">
        <v>63000</v>
      </c>
      <c r="H214" s="22"/>
      <c r="I214" s="22"/>
      <c r="J214" s="22"/>
      <c r="K214" s="22"/>
      <c r="L214" s="22">
        <v>63000</v>
      </c>
      <c r="M214" s="22">
        <v>63000</v>
      </c>
      <c r="N214" s="22"/>
      <c r="O214" s="22"/>
      <c r="P214" s="22"/>
      <c r="Q214" s="22"/>
    </row>
    <row r="215" ht="21" customHeight="1" spans="1:17">
      <c r="A215" s="94" t="s">
        <v>833</v>
      </c>
      <c r="B215" s="91" t="s">
        <v>2152</v>
      </c>
      <c r="C215" s="91" t="s">
        <v>2153</v>
      </c>
      <c r="D215" s="105" t="s">
        <v>2032</v>
      </c>
      <c r="E215" s="106">
        <v>20</v>
      </c>
      <c r="F215" s="22">
        <v>16000</v>
      </c>
      <c r="G215" s="22">
        <v>16000</v>
      </c>
      <c r="H215" s="22"/>
      <c r="I215" s="22"/>
      <c r="J215" s="22"/>
      <c r="K215" s="22"/>
      <c r="L215" s="22">
        <v>16000</v>
      </c>
      <c r="M215" s="22">
        <v>16000</v>
      </c>
      <c r="N215" s="22"/>
      <c r="O215" s="22"/>
      <c r="P215" s="22"/>
      <c r="Q215" s="22"/>
    </row>
    <row r="216" ht="21" customHeight="1" spans="1:17">
      <c r="A216" s="94" t="s">
        <v>833</v>
      </c>
      <c r="B216" s="91" t="s">
        <v>2154</v>
      </c>
      <c r="C216" s="91" t="s">
        <v>2155</v>
      </c>
      <c r="D216" s="105" t="s">
        <v>2032</v>
      </c>
      <c r="E216" s="106">
        <v>20</v>
      </c>
      <c r="F216" s="22">
        <v>16000</v>
      </c>
      <c r="G216" s="22">
        <v>16000</v>
      </c>
      <c r="H216" s="22"/>
      <c r="I216" s="22"/>
      <c r="J216" s="22"/>
      <c r="K216" s="22"/>
      <c r="L216" s="22">
        <v>16000</v>
      </c>
      <c r="M216" s="22">
        <v>16000</v>
      </c>
      <c r="N216" s="22"/>
      <c r="O216" s="22"/>
      <c r="P216" s="22"/>
      <c r="Q216" s="22"/>
    </row>
    <row r="217" ht="21" customHeight="1" spans="1:17">
      <c r="A217" s="94" t="s">
        <v>833</v>
      </c>
      <c r="B217" s="91" t="s">
        <v>1968</v>
      </c>
      <c r="C217" s="91" t="s">
        <v>1969</v>
      </c>
      <c r="D217" s="105" t="s">
        <v>1964</v>
      </c>
      <c r="E217" s="106">
        <v>10</v>
      </c>
      <c r="F217" s="22">
        <v>90000</v>
      </c>
      <c r="G217" s="22">
        <v>10000</v>
      </c>
      <c r="H217" s="22"/>
      <c r="I217" s="22"/>
      <c r="J217" s="22"/>
      <c r="K217" s="22"/>
      <c r="L217" s="22">
        <v>10000</v>
      </c>
      <c r="M217" s="22">
        <v>10000</v>
      </c>
      <c r="N217" s="22"/>
      <c r="O217" s="22"/>
      <c r="P217" s="22"/>
      <c r="Q217" s="22"/>
    </row>
    <row r="218" ht="21" customHeight="1" spans="1:17">
      <c r="A218" s="94" t="s">
        <v>833</v>
      </c>
      <c r="B218" s="91" t="s">
        <v>1968</v>
      </c>
      <c r="C218" s="91" t="s">
        <v>1969</v>
      </c>
      <c r="D218" s="105" t="s">
        <v>1964</v>
      </c>
      <c r="E218" s="106">
        <v>20</v>
      </c>
      <c r="F218" s="22">
        <v>180000</v>
      </c>
      <c r="G218" s="22">
        <v>180000</v>
      </c>
      <c r="H218" s="22"/>
      <c r="I218" s="22"/>
      <c r="J218" s="22"/>
      <c r="K218" s="22"/>
      <c r="L218" s="22">
        <v>180000</v>
      </c>
      <c r="M218" s="22">
        <v>180000</v>
      </c>
      <c r="N218" s="22"/>
      <c r="O218" s="22"/>
      <c r="P218" s="22"/>
      <c r="Q218" s="22"/>
    </row>
    <row r="219" ht="21" customHeight="1" spans="1:17">
      <c r="A219" s="94" t="s">
        <v>833</v>
      </c>
      <c r="B219" s="91" t="s">
        <v>2156</v>
      </c>
      <c r="C219" s="91" t="s">
        <v>1969</v>
      </c>
      <c r="D219" s="105" t="s">
        <v>1964</v>
      </c>
      <c r="E219" s="106">
        <v>1</v>
      </c>
      <c r="F219" s="22">
        <v>9000</v>
      </c>
      <c r="G219" s="22">
        <v>9000</v>
      </c>
      <c r="H219" s="22"/>
      <c r="I219" s="22"/>
      <c r="J219" s="22"/>
      <c r="K219" s="22"/>
      <c r="L219" s="22">
        <v>9000</v>
      </c>
      <c r="M219" s="22">
        <v>9000</v>
      </c>
      <c r="N219" s="22"/>
      <c r="O219" s="22"/>
      <c r="P219" s="22"/>
      <c r="Q219" s="22"/>
    </row>
    <row r="220" ht="21" customHeight="1" spans="1:17">
      <c r="A220" s="94" t="s">
        <v>833</v>
      </c>
      <c r="B220" s="91" t="s">
        <v>2157</v>
      </c>
      <c r="C220" s="91" t="s">
        <v>1969</v>
      </c>
      <c r="D220" s="105" t="s">
        <v>1964</v>
      </c>
      <c r="E220" s="106">
        <v>1</v>
      </c>
      <c r="F220" s="22">
        <v>7800</v>
      </c>
      <c r="G220" s="22">
        <v>7800</v>
      </c>
      <c r="H220" s="22"/>
      <c r="I220" s="22"/>
      <c r="J220" s="22"/>
      <c r="K220" s="22"/>
      <c r="L220" s="22">
        <v>7800</v>
      </c>
      <c r="M220" s="22">
        <v>7800</v>
      </c>
      <c r="N220" s="22"/>
      <c r="O220" s="22"/>
      <c r="P220" s="22"/>
      <c r="Q220" s="22"/>
    </row>
    <row r="221" ht="21" customHeight="1" spans="1:17">
      <c r="A221" s="94" t="s">
        <v>833</v>
      </c>
      <c r="B221" s="91" t="s">
        <v>2158</v>
      </c>
      <c r="C221" s="91" t="s">
        <v>2159</v>
      </c>
      <c r="D221" s="105" t="s">
        <v>905</v>
      </c>
      <c r="E221" s="106">
        <v>1</v>
      </c>
      <c r="F221" s="22">
        <v>25000</v>
      </c>
      <c r="G221" s="22">
        <v>25000</v>
      </c>
      <c r="H221" s="22"/>
      <c r="I221" s="22"/>
      <c r="J221" s="22"/>
      <c r="K221" s="22"/>
      <c r="L221" s="22">
        <v>25000</v>
      </c>
      <c r="M221" s="22">
        <v>25000</v>
      </c>
      <c r="N221" s="22"/>
      <c r="O221" s="22"/>
      <c r="P221" s="22"/>
      <c r="Q221" s="22"/>
    </row>
    <row r="222" ht="21" customHeight="1" spans="1:17">
      <c r="A222" s="94" t="s">
        <v>833</v>
      </c>
      <c r="B222" s="91" t="s">
        <v>2160</v>
      </c>
      <c r="C222" s="91" t="s">
        <v>2161</v>
      </c>
      <c r="D222" s="105" t="s">
        <v>1964</v>
      </c>
      <c r="E222" s="106">
        <v>1</v>
      </c>
      <c r="F222" s="22">
        <v>20000</v>
      </c>
      <c r="G222" s="22">
        <v>20000</v>
      </c>
      <c r="H222" s="22"/>
      <c r="I222" s="22"/>
      <c r="J222" s="22"/>
      <c r="K222" s="22"/>
      <c r="L222" s="22">
        <v>20000</v>
      </c>
      <c r="M222" s="22">
        <v>20000</v>
      </c>
      <c r="N222" s="22"/>
      <c r="O222" s="22"/>
      <c r="P222" s="22"/>
      <c r="Q222" s="22"/>
    </row>
    <row r="223" ht="21" customHeight="1" spans="1:17">
      <c r="A223" s="94" t="s">
        <v>833</v>
      </c>
      <c r="B223" s="91" t="s">
        <v>2162</v>
      </c>
      <c r="C223" s="91" t="s">
        <v>2163</v>
      </c>
      <c r="D223" s="105" t="s">
        <v>1964</v>
      </c>
      <c r="E223" s="106">
        <v>2</v>
      </c>
      <c r="F223" s="22">
        <v>136000</v>
      </c>
      <c r="G223" s="22">
        <v>34000</v>
      </c>
      <c r="H223" s="22"/>
      <c r="I223" s="22"/>
      <c r="J223" s="22"/>
      <c r="K223" s="22"/>
      <c r="L223" s="22">
        <v>34000</v>
      </c>
      <c r="M223" s="22">
        <v>34000</v>
      </c>
      <c r="N223" s="22"/>
      <c r="O223" s="22"/>
      <c r="P223" s="22"/>
      <c r="Q223" s="22"/>
    </row>
    <row r="224" ht="21" customHeight="1" spans="1:17">
      <c r="A224" s="94" t="s">
        <v>833</v>
      </c>
      <c r="B224" s="91" t="s">
        <v>2164</v>
      </c>
      <c r="C224" s="91" t="s">
        <v>2163</v>
      </c>
      <c r="D224" s="105" t="s">
        <v>1964</v>
      </c>
      <c r="E224" s="106">
        <v>1</v>
      </c>
      <c r="F224" s="22">
        <v>90000</v>
      </c>
      <c r="G224" s="22">
        <v>90000</v>
      </c>
      <c r="H224" s="22"/>
      <c r="I224" s="22"/>
      <c r="J224" s="22"/>
      <c r="K224" s="22"/>
      <c r="L224" s="22">
        <v>90000</v>
      </c>
      <c r="M224" s="22">
        <v>90000</v>
      </c>
      <c r="N224" s="22"/>
      <c r="O224" s="22"/>
      <c r="P224" s="22"/>
      <c r="Q224" s="22"/>
    </row>
    <row r="225" ht="21" customHeight="1" spans="1:17">
      <c r="A225" s="94" t="s">
        <v>833</v>
      </c>
      <c r="B225" s="91" t="s">
        <v>2165</v>
      </c>
      <c r="C225" s="91" t="s">
        <v>1971</v>
      </c>
      <c r="D225" s="105" t="s">
        <v>1964</v>
      </c>
      <c r="E225" s="106">
        <v>1</v>
      </c>
      <c r="F225" s="22">
        <v>11000</v>
      </c>
      <c r="G225" s="22">
        <v>11000</v>
      </c>
      <c r="H225" s="22"/>
      <c r="I225" s="22"/>
      <c r="J225" s="22"/>
      <c r="K225" s="22"/>
      <c r="L225" s="22">
        <v>11000</v>
      </c>
      <c r="M225" s="22">
        <v>11000</v>
      </c>
      <c r="N225" s="22"/>
      <c r="O225" s="22"/>
      <c r="P225" s="22"/>
      <c r="Q225" s="22"/>
    </row>
    <row r="226" ht="21" customHeight="1" spans="1:17">
      <c r="A226" s="94" t="s">
        <v>833</v>
      </c>
      <c r="B226" s="91" t="s">
        <v>2166</v>
      </c>
      <c r="C226" s="91" t="s">
        <v>1971</v>
      </c>
      <c r="D226" s="105" t="s">
        <v>1964</v>
      </c>
      <c r="E226" s="106">
        <v>1</v>
      </c>
      <c r="F226" s="22">
        <v>30000</v>
      </c>
      <c r="G226" s="22">
        <v>30000</v>
      </c>
      <c r="H226" s="22"/>
      <c r="I226" s="22"/>
      <c r="J226" s="22"/>
      <c r="K226" s="22"/>
      <c r="L226" s="22">
        <v>30000</v>
      </c>
      <c r="M226" s="22">
        <v>30000</v>
      </c>
      <c r="N226" s="22"/>
      <c r="O226" s="22"/>
      <c r="P226" s="22"/>
      <c r="Q226" s="22"/>
    </row>
    <row r="227" ht="21" customHeight="1" spans="1:17">
      <c r="A227" s="94" t="s">
        <v>833</v>
      </c>
      <c r="B227" s="91" t="s">
        <v>2013</v>
      </c>
      <c r="C227" s="91" t="s">
        <v>1973</v>
      </c>
      <c r="D227" s="105" t="s">
        <v>1974</v>
      </c>
      <c r="E227" s="106">
        <v>250</v>
      </c>
      <c r="F227" s="22">
        <v>50000</v>
      </c>
      <c r="G227" s="22">
        <v>50000</v>
      </c>
      <c r="H227" s="22"/>
      <c r="I227" s="22"/>
      <c r="J227" s="22"/>
      <c r="K227" s="22"/>
      <c r="L227" s="22">
        <v>50000</v>
      </c>
      <c r="M227" s="22">
        <v>50000</v>
      </c>
      <c r="N227" s="22"/>
      <c r="O227" s="22"/>
      <c r="P227" s="22"/>
      <c r="Q227" s="22"/>
    </row>
    <row r="228" ht="21" customHeight="1" spans="1:17">
      <c r="A228" s="94" t="s">
        <v>833</v>
      </c>
      <c r="B228" s="91" t="s">
        <v>1975</v>
      </c>
      <c r="C228" s="91" t="s">
        <v>1976</v>
      </c>
      <c r="D228" s="105" t="s">
        <v>1077</v>
      </c>
      <c r="E228" s="106">
        <v>1</v>
      </c>
      <c r="F228" s="22">
        <v>780000</v>
      </c>
      <c r="G228" s="22">
        <v>780000</v>
      </c>
      <c r="H228" s="22"/>
      <c r="I228" s="22"/>
      <c r="J228" s="22"/>
      <c r="K228" s="22"/>
      <c r="L228" s="22">
        <v>780000</v>
      </c>
      <c r="M228" s="22">
        <v>780000</v>
      </c>
      <c r="N228" s="22"/>
      <c r="O228" s="22"/>
      <c r="P228" s="22"/>
      <c r="Q228" s="22"/>
    </row>
    <row r="229" ht="21" customHeight="1" spans="1:17">
      <c r="A229" s="94" t="s">
        <v>833</v>
      </c>
      <c r="B229" s="91" t="s">
        <v>2167</v>
      </c>
      <c r="C229" s="91" t="s">
        <v>1976</v>
      </c>
      <c r="D229" s="105" t="s">
        <v>1077</v>
      </c>
      <c r="E229" s="106">
        <v>1</v>
      </c>
      <c r="F229" s="22">
        <v>120000</v>
      </c>
      <c r="G229" s="22">
        <v>120000</v>
      </c>
      <c r="H229" s="22"/>
      <c r="I229" s="22"/>
      <c r="J229" s="22"/>
      <c r="K229" s="22"/>
      <c r="L229" s="22">
        <v>120000</v>
      </c>
      <c r="M229" s="22">
        <v>120000</v>
      </c>
      <c r="N229" s="22"/>
      <c r="O229" s="22"/>
      <c r="P229" s="22"/>
      <c r="Q229" s="22"/>
    </row>
    <row r="230" ht="21" customHeight="1" spans="1:17">
      <c r="A230" s="94" t="s">
        <v>833</v>
      </c>
      <c r="B230" s="91" t="s">
        <v>2168</v>
      </c>
      <c r="C230" s="91" t="s">
        <v>1983</v>
      </c>
      <c r="D230" s="105" t="s">
        <v>1967</v>
      </c>
      <c r="E230" s="106">
        <v>1</v>
      </c>
      <c r="F230" s="22">
        <v>30000</v>
      </c>
      <c r="G230" s="22">
        <v>30000</v>
      </c>
      <c r="H230" s="22"/>
      <c r="I230" s="22"/>
      <c r="J230" s="22"/>
      <c r="K230" s="22"/>
      <c r="L230" s="22">
        <v>30000</v>
      </c>
      <c r="M230" s="22">
        <v>30000</v>
      </c>
      <c r="N230" s="22"/>
      <c r="O230" s="22"/>
      <c r="P230" s="22"/>
      <c r="Q230" s="22"/>
    </row>
    <row r="231" ht="21" customHeight="1" spans="1:17">
      <c r="A231" s="94" t="s">
        <v>833</v>
      </c>
      <c r="B231" s="91" t="s">
        <v>2169</v>
      </c>
      <c r="C231" s="91" t="s">
        <v>1983</v>
      </c>
      <c r="D231" s="105" t="s">
        <v>1967</v>
      </c>
      <c r="E231" s="106">
        <v>30</v>
      </c>
      <c r="F231" s="22">
        <v>87600</v>
      </c>
      <c r="G231" s="22">
        <v>36000</v>
      </c>
      <c r="H231" s="22"/>
      <c r="I231" s="22"/>
      <c r="J231" s="22"/>
      <c r="K231" s="22"/>
      <c r="L231" s="22">
        <v>36000</v>
      </c>
      <c r="M231" s="22">
        <v>36000</v>
      </c>
      <c r="N231" s="22"/>
      <c r="O231" s="22"/>
      <c r="P231" s="22"/>
      <c r="Q231" s="22"/>
    </row>
    <row r="232" ht="21" customHeight="1" spans="1:17">
      <c r="A232" s="94" t="s">
        <v>833</v>
      </c>
      <c r="B232" s="91" t="s">
        <v>2030</v>
      </c>
      <c r="C232" s="91" t="s">
        <v>2170</v>
      </c>
      <c r="D232" s="105" t="s">
        <v>905</v>
      </c>
      <c r="E232" s="106">
        <v>21</v>
      </c>
      <c r="F232" s="22">
        <v>16800</v>
      </c>
      <c r="G232" s="22">
        <v>16800</v>
      </c>
      <c r="H232" s="22"/>
      <c r="I232" s="22"/>
      <c r="J232" s="22"/>
      <c r="K232" s="22"/>
      <c r="L232" s="22">
        <v>16800</v>
      </c>
      <c r="M232" s="22">
        <v>16800</v>
      </c>
      <c r="N232" s="22"/>
      <c r="O232" s="22"/>
      <c r="P232" s="22"/>
      <c r="Q232" s="22"/>
    </row>
    <row r="233" ht="21" customHeight="1" spans="1:17">
      <c r="A233" s="94" t="s">
        <v>833</v>
      </c>
      <c r="B233" s="91" t="s">
        <v>2171</v>
      </c>
      <c r="C233" s="91" t="s">
        <v>2170</v>
      </c>
      <c r="D233" s="105" t="s">
        <v>905</v>
      </c>
      <c r="E233" s="106">
        <v>2</v>
      </c>
      <c r="F233" s="22">
        <v>400</v>
      </c>
      <c r="G233" s="22">
        <v>400</v>
      </c>
      <c r="H233" s="22"/>
      <c r="I233" s="22"/>
      <c r="J233" s="22"/>
      <c r="K233" s="22"/>
      <c r="L233" s="22">
        <v>400</v>
      </c>
      <c r="M233" s="22">
        <v>400</v>
      </c>
      <c r="N233" s="22"/>
      <c r="O233" s="22"/>
      <c r="P233" s="22"/>
      <c r="Q233" s="22"/>
    </row>
    <row r="234" ht="21" customHeight="1" spans="1:17">
      <c r="A234" s="94" t="s">
        <v>833</v>
      </c>
      <c r="B234" s="91" t="s">
        <v>2172</v>
      </c>
      <c r="C234" s="91" t="s">
        <v>1999</v>
      </c>
      <c r="D234" s="105" t="s">
        <v>905</v>
      </c>
      <c r="E234" s="106">
        <v>1</v>
      </c>
      <c r="F234" s="22">
        <v>60000</v>
      </c>
      <c r="G234" s="22">
        <v>60000</v>
      </c>
      <c r="H234" s="22"/>
      <c r="I234" s="22"/>
      <c r="J234" s="22"/>
      <c r="K234" s="22"/>
      <c r="L234" s="22">
        <v>60000</v>
      </c>
      <c r="M234" s="22">
        <v>60000</v>
      </c>
      <c r="N234" s="22"/>
      <c r="O234" s="22"/>
      <c r="P234" s="22"/>
      <c r="Q234" s="22"/>
    </row>
    <row r="235" ht="21" customHeight="1" spans="1:17">
      <c r="A235" s="94" t="s">
        <v>833</v>
      </c>
      <c r="B235" s="91" t="s">
        <v>2173</v>
      </c>
      <c r="C235" s="91" t="s">
        <v>2174</v>
      </c>
      <c r="D235" s="105" t="s">
        <v>1338</v>
      </c>
      <c r="E235" s="106">
        <v>8</v>
      </c>
      <c r="F235" s="22">
        <v>1137999.96</v>
      </c>
      <c r="G235" s="22">
        <v>758666.64</v>
      </c>
      <c r="H235" s="22"/>
      <c r="I235" s="22"/>
      <c r="J235" s="22"/>
      <c r="K235" s="22"/>
      <c r="L235" s="22">
        <v>758666.64</v>
      </c>
      <c r="M235" s="22">
        <v>758666.64</v>
      </c>
      <c r="N235" s="22"/>
      <c r="O235" s="22"/>
      <c r="P235" s="22"/>
      <c r="Q235" s="22"/>
    </row>
    <row r="236" ht="21" customHeight="1" spans="1:17">
      <c r="A236" s="94" t="s">
        <v>833</v>
      </c>
      <c r="B236" s="91" t="s">
        <v>2173</v>
      </c>
      <c r="C236" s="91" t="s">
        <v>2174</v>
      </c>
      <c r="D236" s="105" t="s">
        <v>1338</v>
      </c>
      <c r="E236" s="106">
        <v>4</v>
      </c>
      <c r="F236" s="22">
        <v>379333.32</v>
      </c>
      <c r="G236" s="22">
        <v>379333.32</v>
      </c>
      <c r="H236" s="22"/>
      <c r="I236" s="22"/>
      <c r="J236" s="22"/>
      <c r="K236" s="22"/>
      <c r="L236" s="22">
        <v>379333.32</v>
      </c>
      <c r="M236" s="22">
        <v>379333.32</v>
      </c>
      <c r="N236" s="22"/>
      <c r="O236" s="22"/>
      <c r="P236" s="22"/>
      <c r="Q236" s="22"/>
    </row>
    <row r="237" ht="21" customHeight="1" spans="1:17">
      <c r="A237" s="94" t="s">
        <v>833</v>
      </c>
      <c r="B237" s="91" t="s">
        <v>2052</v>
      </c>
      <c r="C237" s="91" t="s">
        <v>2053</v>
      </c>
      <c r="D237" s="105" t="s">
        <v>1964</v>
      </c>
      <c r="E237" s="106">
        <v>1</v>
      </c>
      <c r="F237" s="22">
        <v>200000</v>
      </c>
      <c r="G237" s="22">
        <v>200000</v>
      </c>
      <c r="H237" s="22"/>
      <c r="I237" s="22"/>
      <c r="J237" s="22"/>
      <c r="K237" s="22"/>
      <c r="L237" s="22">
        <v>200000</v>
      </c>
      <c r="M237" s="22">
        <v>200000</v>
      </c>
      <c r="N237" s="22"/>
      <c r="O237" s="22"/>
      <c r="P237" s="22"/>
      <c r="Q237" s="22"/>
    </row>
    <row r="238" ht="21" customHeight="1" spans="1:17">
      <c r="A238" s="94" t="s">
        <v>833</v>
      </c>
      <c r="B238" s="91" t="s">
        <v>2056</v>
      </c>
      <c r="C238" s="91" t="s">
        <v>2057</v>
      </c>
      <c r="D238" s="105" t="s">
        <v>905</v>
      </c>
      <c r="E238" s="106">
        <v>2</v>
      </c>
      <c r="F238" s="22">
        <v>2000</v>
      </c>
      <c r="G238" s="22">
        <v>2000</v>
      </c>
      <c r="H238" s="22"/>
      <c r="I238" s="22"/>
      <c r="J238" s="22"/>
      <c r="K238" s="22"/>
      <c r="L238" s="22">
        <v>2000</v>
      </c>
      <c r="M238" s="22">
        <v>2000</v>
      </c>
      <c r="N238" s="22"/>
      <c r="O238" s="22"/>
      <c r="P238" s="22"/>
      <c r="Q238" s="22"/>
    </row>
    <row r="239" ht="21" customHeight="1" spans="1:17">
      <c r="A239" s="94" t="s">
        <v>833</v>
      </c>
      <c r="B239" s="91" t="s">
        <v>2175</v>
      </c>
      <c r="C239" s="91" t="s">
        <v>2057</v>
      </c>
      <c r="D239" s="105" t="s">
        <v>1964</v>
      </c>
      <c r="E239" s="106">
        <v>1</v>
      </c>
      <c r="F239" s="22">
        <v>2200</v>
      </c>
      <c r="G239" s="22">
        <v>2200</v>
      </c>
      <c r="H239" s="22"/>
      <c r="I239" s="22"/>
      <c r="J239" s="22"/>
      <c r="K239" s="22"/>
      <c r="L239" s="22">
        <v>2200</v>
      </c>
      <c r="M239" s="22">
        <v>2200</v>
      </c>
      <c r="N239" s="22"/>
      <c r="O239" s="22"/>
      <c r="P239" s="22"/>
      <c r="Q239" s="22"/>
    </row>
    <row r="240" ht="21" customHeight="1" spans="1:17">
      <c r="A240" s="94" t="s">
        <v>833</v>
      </c>
      <c r="B240" s="91" t="s">
        <v>2014</v>
      </c>
      <c r="C240" s="91" t="s">
        <v>1990</v>
      </c>
      <c r="D240" s="105" t="s">
        <v>1964</v>
      </c>
      <c r="E240" s="106">
        <v>20</v>
      </c>
      <c r="F240" s="22">
        <v>120000</v>
      </c>
      <c r="G240" s="22">
        <v>20000</v>
      </c>
      <c r="H240" s="22"/>
      <c r="I240" s="22"/>
      <c r="J240" s="22"/>
      <c r="K240" s="22"/>
      <c r="L240" s="22">
        <v>20000</v>
      </c>
      <c r="M240" s="22">
        <v>20000</v>
      </c>
      <c r="N240" s="22"/>
      <c r="O240" s="22"/>
      <c r="P240" s="22"/>
      <c r="Q240" s="22"/>
    </row>
    <row r="241" ht="21" customHeight="1" spans="1:17">
      <c r="A241" s="94" t="s">
        <v>833</v>
      </c>
      <c r="B241" s="91" t="s">
        <v>2176</v>
      </c>
      <c r="C241" s="91" t="s">
        <v>1990</v>
      </c>
      <c r="D241" s="105" t="s">
        <v>1964</v>
      </c>
      <c r="E241" s="106">
        <v>2</v>
      </c>
      <c r="F241" s="22">
        <v>12000</v>
      </c>
      <c r="G241" s="22">
        <v>12000</v>
      </c>
      <c r="H241" s="22"/>
      <c r="I241" s="22"/>
      <c r="J241" s="22"/>
      <c r="K241" s="22"/>
      <c r="L241" s="22">
        <v>12000</v>
      </c>
      <c r="M241" s="22">
        <v>12000</v>
      </c>
      <c r="N241" s="22"/>
      <c r="O241" s="22"/>
      <c r="P241" s="22"/>
      <c r="Q241" s="22"/>
    </row>
    <row r="242" ht="21" customHeight="1" spans="1:17">
      <c r="A242" s="94" t="s">
        <v>833</v>
      </c>
      <c r="B242" s="91" t="s">
        <v>2010</v>
      </c>
      <c r="C242" s="91" t="s">
        <v>1990</v>
      </c>
      <c r="D242" s="105" t="s">
        <v>1964</v>
      </c>
      <c r="E242" s="106">
        <v>24</v>
      </c>
      <c r="F242" s="22">
        <v>144000</v>
      </c>
      <c r="G242" s="22">
        <v>144000</v>
      </c>
      <c r="H242" s="22"/>
      <c r="I242" s="22"/>
      <c r="J242" s="22"/>
      <c r="K242" s="22"/>
      <c r="L242" s="22">
        <v>144000</v>
      </c>
      <c r="M242" s="22">
        <v>144000</v>
      </c>
      <c r="N242" s="22"/>
      <c r="O242" s="22"/>
      <c r="P242" s="22"/>
      <c r="Q242" s="22"/>
    </row>
    <row r="243" ht="21" customHeight="1" spans="1:17">
      <c r="A243" s="94" t="s">
        <v>833</v>
      </c>
      <c r="B243" s="91" t="s">
        <v>2177</v>
      </c>
      <c r="C243" s="91" t="s">
        <v>2178</v>
      </c>
      <c r="D243" s="105" t="s">
        <v>1964</v>
      </c>
      <c r="E243" s="106">
        <v>1</v>
      </c>
      <c r="F243" s="22">
        <v>2000</v>
      </c>
      <c r="G243" s="22">
        <v>2000</v>
      </c>
      <c r="H243" s="22"/>
      <c r="I243" s="22"/>
      <c r="J243" s="22"/>
      <c r="K243" s="22"/>
      <c r="L243" s="22">
        <v>2000</v>
      </c>
      <c r="M243" s="22">
        <v>2000</v>
      </c>
      <c r="N243" s="22"/>
      <c r="O243" s="22"/>
      <c r="P243" s="22"/>
      <c r="Q243" s="22"/>
    </row>
    <row r="244" ht="21" customHeight="1" spans="1:17">
      <c r="A244" s="94" t="s">
        <v>833</v>
      </c>
      <c r="B244" s="91" t="s">
        <v>2179</v>
      </c>
      <c r="C244" s="91" t="s">
        <v>2180</v>
      </c>
      <c r="D244" s="105" t="s">
        <v>1964</v>
      </c>
      <c r="E244" s="106">
        <v>1</v>
      </c>
      <c r="F244" s="22">
        <v>2000</v>
      </c>
      <c r="G244" s="22">
        <v>2000</v>
      </c>
      <c r="H244" s="22"/>
      <c r="I244" s="22"/>
      <c r="J244" s="22"/>
      <c r="K244" s="22"/>
      <c r="L244" s="22">
        <v>2000</v>
      </c>
      <c r="M244" s="22">
        <v>2000</v>
      </c>
      <c r="N244" s="22"/>
      <c r="O244" s="22"/>
      <c r="P244" s="22"/>
      <c r="Q244" s="22"/>
    </row>
    <row r="245" ht="21" customHeight="1" spans="1:17">
      <c r="A245" s="94" t="s">
        <v>833</v>
      </c>
      <c r="B245" s="91" t="s">
        <v>2181</v>
      </c>
      <c r="C245" s="91" t="s">
        <v>2180</v>
      </c>
      <c r="D245" s="105" t="s">
        <v>1964</v>
      </c>
      <c r="E245" s="106">
        <v>1</v>
      </c>
      <c r="F245" s="22">
        <v>20000</v>
      </c>
      <c r="G245" s="22">
        <v>20000</v>
      </c>
      <c r="H245" s="22"/>
      <c r="I245" s="22"/>
      <c r="J245" s="22"/>
      <c r="K245" s="22"/>
      <c r="L245" s="22">
        <v>20000</v>
      </c>
      <c r="M245" s="22">
        <v>20000</v>
      </c>
      <c r="N245" s="22"/>
      <c r="O245" s="22"/>
      <c r="P245" s="22"/>
      <c r="Q245" s="22"/>
    </row>
    <row r="246" ht="21" customHeight="1" spans="1:17">
      <c r="A246" s="94" t="s">
        <v>802</v>
      </c>
      <c r="B246" s="91" t="s">
        <v>320</v>
      </c>
      <c r="C246" s="91" t="s">
        <v>1952</v>
      </c>
      <c r="D246" s="105" t="s">
        <v>1089</v>
      </c>
      <c r="E246" s="106">
        <v>1</v>
      </c>
      <c r="F246" s="22">
        <v>19320</v>
      </c>
      <c r="G246" s="22">
        <v>19320</v>
      </c>
      <c r="H246" s="22">
        <v>19320</v>
      </c>
      <c r="I246" s="22"/>
      <c r="J246" s="22"/>
      <c r="K246" s="22"/>
      <c r="L246" s="22"/>
      <c r="M246" s="22"/>
      <c r="N246" s="22"/>
      <c r="O246" s="22"/>
      <c r="P246" s="22"/>
      <c r="Q246" s="22"/>
    </row>
    <row r="247" ht="21" customHeight="1" spans="1:17">
      <c r="A247" s="94" t="s">
        <v>802</v>
      </c>
      <c r="B247" s="91" t="s">
        <v>320</v>
      </c>
      <c r="C247" s="91" t="s">
        <v>1952</v>
      </c>
      <c r="D247" s="105" t="s">
        <v>1089</v>
      </c>
      <c r="E247" s="106">
        <v>1</v>
      </c>
      <c r="F247" s="22">
        <v>31700</v>
      </c>
      <c r="G247" s="22">
        <v>31700</v>
      </c>
      <c r="H247" s="22">
        <v>31700</v>
      </c>
      <c r="I247" s="22"/>
      <c r="J247" s="22"/>
      <c r="K247" s="22"/>
      <c r="L247" s="22"/>
      <c r="M247" s="22"/>
      <c r="N247" s="22"/>
      <c r="O247" s="22"/>
      <c r="P247" s="22"/>
      <c r="Q247" s="22"/>
    </row>
    <row r="248" ht="21" customHeight="1" spans="1:17">
      <c r="A248" s="94" t="s">
        <v>802</v>
      </c>
      <c r="B248" s="91" t="s">
        <v>320</v>
      </c>
      <c r="C248" s="91" t="s">
        <v>1952</v>
      </c>
      <c r="D248" s="105" t="s">
        <v>1089</v>
      </c>
      <c r="E248" s="106">
        <v>1</v>
      </c>
      <c r="F248" s="22">
        <v>33400</v>
      </c>
      <c r="G248" s="22">
        <v>33400</v>
      </c>
      <c r="H248" s="22">
        <v>33400</v>
      </c>
      <c r="I248" s="22"/>
      <c r="J248" s="22"/>
      <c r="K248" s="22"/>
      <c r="L248" s="22"/>
      <c r="M248" s="22"/>
      <c r="N248" s="22"/>
      <c r="O248" s="22"/>
      <c r="P248" s="22"/>
      <c r="Q248" s="22"/>
    </row>
    <row r="249" ht="21" customHeight="1" spans="1:17">
      <c r="A249" s="94" t="s">
        <v>802</v>
      </c>
      <c r="B249" s="91" t="s">
        <v>320</v>
      </c>
      <c r="C249" s="91" t="s">
        <v>1952</v>
      </c>
      <c r="D249" s="105" t="s">
        <v>1089</v>
      </c>
      <c r="E249" s="106">
        <v>1</v>
      </c>
      <c r="F249" s="22">
        <v>40000</v>
      </c>
      <c r="G249" s="22">
        <v>40000</v>
      </c>
      <c r="H249" s="22">
        <v>40000</v>
      </c>
      <c r="I249" s="22"/>
      <c r="J249" s="22"/>
      <c r="K249" s="22"/>
      <c r="L249" s="22"/>
      <c r="M249" s="22"/>
      <c r="N249" s="22"/>
      <c r="O249" s="22"/>
      <c r="P249" s="22"/>
      <c r="Q249" s="22"/>
    </row>
    <row r="250" ht="21" customHeight="1" spans="1:17">
      <c r="A250" s="94" t="s">
        <v>802</v>
      </c>
      <c r="B250" s="91" t="s">
        <v>320</v>
      </c>
      <c r="C250" s="91" t="s">
        <v>1952</v>
      </c>
      <c r="D250" s="105" t="s">
        <v>1089</v>
      </c>
      <c r="E250" s="106">
        <v>1</v>
      </c>
      <c r="F250" s="22">
        <v>25000</v>
      </c>
      <c r="G250" s="22">
        <v>25000</v>
      </c>
      <c r="H250" s="22">
        <v>25000</v>
      </c>
      <c r="I250" s="22"/>
      <c r="J250" s="22"/>
      <c r="K250" s="22"/>
      <c r="L250" s="22"/>
      <c r="M250" s="22"/>
      <c r="N250" s="22"/>
      <c r="O250" s="22"/>
      <c r="P250" s="22"/>
      <c r="Q250" s="22"/>
    </row>
    <row r="251" ht="21" customHeight="1" spans="1:17">
      <c r="A251" s="94" t="s">
        <v>841</v>
      </c>
      <c r="B251" s="91" t="s">
        <v>320</v>
      </c>
      <c r="C251" s="91" t="s">
        <v>1952</v>
      </c>
      <c r="D251" s="105" t="s">
        <v>1953</v>
      </c>
      <c r="E251" s="106">
        <v>100</v>
      </c>
      <c r="F251" s="22">
        <v>20000</v>
      </c>
      <c r="G251" s="22">
        <v>20000</v>
      </c>
      <c r="H251" s="22">
        <v>20000</v>
      </c>
      <c r="I251" s="22"/>
      <c r="J251" s="22"/>
      <c r="K251" s="22"/>
      <c r="L251" s="22"/>
      <c r="M251" s="22"/>
      <c r="N251" s="22"/>
      <c r="O251" s="22"/>
      <c r="P251" s="22"/>
      <c r="Q251" s="22"/>
    </row>
    <row r="252" ht="21" customHeight="1" spans="1:17">
      <c r="A252" s="94" t="s">
        <v>812</v>
      </c>
      <c r="B252" s="91" t="s">
        <v>320</v>
      </c>
      <c r="C252" s="91" t="s">
        <v>2182</v>
      </c>
      <c r="D252" s="105" t="s">
        <v>2022</v>
      </c>
      <c r="E252" s="106">
        <v>75000</v>
      </c>
      <c r="F252" s="22">
        <v>15000</v>
      </c>
      <c r="G252" s="22">
        <v>15000</v>
      </c>
      <c r="H252" s="22">
        <v>15000</v>
      </c>
      <c r="I252" s="22"/>
      <c r="J252" s="22"/>
      <c r="K252" s="22"/>
      <c r="L252" s="22"/>
      <c r="M252" s="22"/>
      <c r="N252" s="22"/>
      <c r="O252" s="22"/>
      <c r="P252" s="22"/>
      <c r="Q252" s="22"/>
    </row>
    <row r="253" ht="21" customHeight="1" spans="1:17">
      <c r="A253" s="90" t="s">
        <v>73</v>
      </c>
      <c r="B253" s="23"/>
      <c r="C253" s="23"/>
      <c r="D253" s="23"/>
      <c r="E253" s="23"/>
      <c r="F253" s="22">
        <v>14000</v>
      </c>
      <c r="G253" s="22">
        <v>14000</v>
      </c>
      <c r="H253" s="22"/>
      <c r="I253" s="22"/>
      <c r="J253" s="22"/>
      <c r="K253" s="22"/>
      <c r="L253" s="22">
        <v>14000</v>
      </c>
      <c r="M253" s="22">
        <v>14000</v>
      </c>
      <c r="N253" s="22"/>
      <c r="O253" s="22"/>
      <c r="P253" s="22"/>
      <c r="Q253" s="22"/>
    </row>
    <row r="254" ht="21" customHeight="1" spans="1:17">
      <c r="A254" s="94" t="s">
        <v>847</v>
      </c>
      <c r="B254" s="91" t="s">
        <v>2183</v>
      </c>
      <c r="C254" s="91" t="s">
        <v>2049</v>
      </c>
      <c r="D254" s="105" t="s">
        <v>905</v>
      </c>
      <c r="E254" s="106">
        <v>10</v>
      </c>
      <c r="F254" s="22">
        <v>3000</v>
      </c>
      <c r="G254" s="22">
        <v>3000</v>
      </c>
      <c r="H254" s="22"/>
      <c r="I254" s="22"/>
      <c r="J254" s="22"/>
      <c r="K254" s="22"/>
      <c r="L254" s="22">
        <v>3000</v>
      </c>
      <c r="M254" s="22">
        <v>3000</v>
      </c>
      <c r="N254" s="22"/>
      <c r="O254" s="22"/>
      <c r="P254" s="22"/>
      <c r="Q254" s="22"/>
    </row>
    <row r="255" ht="21" customHeight="1" spans="1:17">
      <c r="A255" s="94" t="s">
        <v>847</v>
      </c>
      <c r="B255" s="91" t="s">
        <v>2184</v>
      </c>
      <c r="C255" s="91" t="s">
        <v>2100</v>
      </c>
      <c r="D255" s="105" t="s">
        <v>905</v>
      </c>
      <c r="E255" s="106">
        <v>2</v>
      </c>
      <c r="F255" s="22">
        <v>4000</v>
      </c>
      <c r="G255" s="22">
        <v>4000</v>
      </c>
      <c r="H255" s="22"/>
      <c r="I255" s="22"/>
      <c r="J255" s="22"/>
      <c r="K255" s="22"/>
      <c r="L255" s="22">
        <v>4000</v>
      </c>
      <c r="M255" s="22">
        <v>4000</v>
      </c>
      <c r="N255" s="22"/>
      <c r="O255" s="22"/>
      <c r="P255" s="22"/>
      <c r="Q255" s="22"/>
    </row>
    <row r="256" ht="21" customHeight="1" spans="1:17">
      <c r="A256" s="94" t="s">
        <v>847</v>
      </c>
      <c r="B256" s="91" t="s">
        <v>2185</v>
      </c>
      <c r="C256" s="91" t="s">
        <v>2031</v>
      </c>
      <c r="D256" s="105" t="s">
        <v>2032</v>
      </c>
      <c r="E256" s="106">
        <v>6</v>
      </c>
      <c r="F256" s="22">
        <v>3000</v>
      </c>
      <c r="G256" s="22">
        <v>3000</v>
      </c>
      <c r="H256" s="22"/>
      <c r="I256" s="22"/>
      <c r="J256" s="22"/>
      <c r="K256" s="22"/>
      <c r="L256" s="22">
        <v>3000</v>
      </c>
      <c r="M256" s="22">
        <v>3000</v>
      </c>
      <c r="N256" s="22"/>
      <c r="O256" s="22"/>
      <c r="P256" s="22"/>
      <c r="Q256" s="22"/>
    </row>
    <row r="257" ht="21" customHeight="1" spans="1:17">
      <c r="A257" s="94" t="s">
        <v>847</v>
      </c>
      <c r="B257" s="91" t="s">
        <v>2013</v>
      </c>
      <c r="C257" s="91" t="s">
        <v>2186</v>
      </c>
      <c r="D257" s="105" t="s">
        <v>1379</v>
      </c>
      <c r="E257" s="106">
        <v>10</v>
      </c>
      <c r="F257" s="22">
        <v>2000</v>
      </c>
      <c r="G257" s="22">
        <v>2000</v>
      </c>
      <c r="H257" s="22"/>
      <c r="I257" s="22"/>
      <c r="J257" s="22"/>
      <c r="K257" s="22"/>
      <c r="L257" s="22">
        <v>2000</v>
      </c>
      <c r="M257" s="22">
        <v>2000</v>
      </c>
      <c r="N257" s="22"/>
      <c r="O257" s="22"/>
      <c r="P257" s="22"/>
      <c r="Q257" s="22"/>
    </row>
    <row r="258" ht="21" customHeight="1" spans="1:17">
      <c r="A258" s="94" t="s">
        <v>314</v>
      </c>
      <c r="B258" s="91" t="s">
        <v>2013</v>
      </c>
      <c r="C258" s="91" t="s">
        <v>2186</v>
      </c>
      <c r="D258" s="105" t="s">
        <v>1379</v>
      </c>
      <c r="E258" s="106">
        <v>10</v>
      </c>
      <c r="F258" s="22">
        <v>2000</v>
      </c>
      <c r="G258" s="22">
        <v>2000</v>
      </c>
      <c r="H258" s="22"/>
      <c r="I258" s="22"/>
      <c r="J258" s="22"/>
      <c r="K258" s="22"/>
      <c r="L258" s="22">
        <v>2000</v>
      </c>
      <c r="M258" s="22">
        <v>2000</v>
      </c>
      <c r="N258" s="22"/>
      <c r="O258" s="22"/>
      <c r="P258" s="22"/>
      <c r="Q258" s="22"/>
    </row>
    <row r="259" ht="21" customHeight="1" spans="1:17">
      <c r="A259" s="90" t="s">
        <v>77</v>
      </c>
      <c r="B259" s="23"/>
      <c r="C259" s="23"/>
      <c r="D259" s="23"/>
      <c r="E259" s="23"/>
      <c r="F259" s="22">
        <v>40660</v>
      </c>
      <c r="G259" s="22">
        <v>101260</v>
      </c>
      <c r="H259" s="22">
        <v>30800</v>
      </c>
      <c r="I259" s="22"/>
      <c r="J259" s="22"/>
      <c r="K259" s="22"/>
      <c r="L259" s="22">
        <v>70460</v>
      </c>
      <c r="M259" s="22">
        <v>70460</v>
      </c>
      <c r="N259" s="22"/>
      <c r="O259" s="22"/>
      <c r="P259" s="22"/>
      <c r="Q259" s="22"/>
    </row>
    <row r="260" ht="21" customHeight="1" spans="1:17">
      <c r="A260" s="94" t="s">
        <v>851</v>
      </c>
      <c r="B260" s="91" t="s">
        <v>2082</v>
      </c>
      <c r="C260" s="91" t="s">
        <v>2083</v>
      </c>
      <c r="D260" s="105" t="s">
        <v>1964</v>
      </c>
      <c r="E260" s="106">
        <v>1</v>
      </c>
      <c r="F260" s="22"/>
      <c r="G260" s="22">
        <v>7600</v>
      </c>
      <c r="H260" s="22"/>
      <c r="I260" s="22"/>
      <c r="J260" s="22"/>
      <c r="K260" s="22"/>
      <c r="L260" s="22">
        <v>7600</v>
      </c>
      <c r="M260" s="22">
        <v>7600</v>
      </c>
      <c r="N260" s="22"/>
      <c r="O260" s="22"/>
      <c r="P260" s="22"/>
      <c r="Q260" s="22"/>
    </row>
    <row r="261" ht="21" customHeight="1" spans="1:17">
      <c r="A261" s="94" t="s">
        <v>851</v>
      </c>
      <c r="B261" s="91" t="s">
        <v>2020</v>
      </c>
      <c r="C261" s="91" t="s">
        <v>1963</v>
      </c>
      <c r="D261" s="105" t="s">
        <v>1964</v>
      </c>
      <c r="E261" s="106">
        <v>2</v>
      </c>
      <c r="F261" s="22"/>
      <c r="G261" s="22">
        <v>3000</v>
      </c>
      <c r="H261" s="22"/>
      <c r="I261" s="22"/>
      <c r="J261" s="22"/>
      <c r="K261" s="22"/>
      <c r="L261" s="22">
        <v>3000</v>
      </c>
      <c r="M261" s="22">
        <v>3000</v>
      </c>
      <c r="N261" s="22"/>
      <c r="O261" s="22"/>
      <c r="P261" s="22"/>
      <c r="Q261" s="22"/>
    </row>
    <row r="262" ht="21" customHeight="1" spans="1:17">
      <c r="A262" s="94" t="s">
        <v>851</v>
      </c>
      <c r="B262" s="91" t="s">
        <v>1968</v>
      </c>
      <c r="C262" s="91" t="s">
        <v>1969</v>
      </c>
      <c r="D262" s="105" t="s">
        <v>1964</v>
      </c>
      <c r="E262" s="106">
        <v>1</v>
      </c>
      <c r="F262" s="22"/>
      <c r="G262" s="22">
        <v>8000</v>
      </c>
      <c r="H262" s="22"/>
      <c r="I262" s="22"/>
      <c r="J262" s="22"/>
      <c r="K262" s="22"/>
      <c r="L262" s="22">
        <v>8000</v>
      </c>
      <c r="M262" s="22">
        <v>8000</v>
      </c>
      <c r="N262" s="22"/>
      <c r="O262" s="22"/>
      <c r="P262" s="22"/>
      <c r="Q262" s="22"/>
    </row>
    <row r="263" ht="21" customHeight="1" spans="1:17">
      <c r="A263" s="94" t="s">
        <v>851</v>
      </c>
      <c r="B263" s="91" t="s">
        <v>2187</v>
      </c>
      <c r="C263" s="91" t="s">
        <v>2188</v>
      </c>
      <c r="D263" s="105" t="s">
        <v>1964</v>
      </c>
      <c r="E263" s="106">
        <v>1</v>
      </c>
      <c r="F263" s="22"/>
      <c r="G263" s="22">
        <v>18000</v>
      </c>
      <c r="H263" s="22"/>
      <c r="I263" s="22"/>
      <c r="J263" s="22"/>
      <c r="K263" s="22"/>
      <c r="L263" s="22">
        <v>18000</v>
      </c>
      <c r="M263" s="22">
        <v>18000</v>
      </c>
      <c r="N263" s="22"/>
      <c r="O263" s="22"/>
      <c r="P263" s="22"/>
      <c r="Q263" s="22"/>
    </row>
    <row r="264" ht="21" customHeight="1" spans="1:17">
      <c r="A264" s="94" t="s">
        <v>851</v>
      </c>
      <c r="B264" s="91" t="s">
        <v>2056</v>
      </c>
      <c r="C264" s="91" t="s">
        <v>2057</v>
      </c>
      <c r="D264" s="105" t="s">
        <v>1964</v>
      </c>
      <c r="E264" s="106">
        <v>1</v>
      </c>
      <c r="F264" s="22">
        <v>1000</v>
      </c>
      <c r="G264" s="22">
        <v>1000</v>
      </c>
      <c r="H264" s="22"/>
      <c r="I264" s="22"/>
      <c r="J264" s="22"/>
      <c r="K264" s="22"/>
      <c r="L264" s="22">
        <v>1000</v>
      </c>
      <c r="M264" s="22">
        <v>1000</v>
      </c>
      <c r="N264" s="22"/>
      <c r="O264" s="22"/>
      <c r="P264" s="22"/>
      <c r="Q264" s="22"/>
    </row>
    <row r="265" ht="21" customHeight="1" spans="1:17">
      <c r="A265" s="94" t="s">
        <v>851</v>
      </c>
      <c r="B265" s="91" t="s">
        <v>2189</v>
      </c>
      <c r="C265" s="91" t="s">
        <v>2057</v>
      </c>
      <c r="D265" s="105" t="s">
        <v>1964</v>
      </c>
      <c r="E265" s="106">
        <v>2</v>
      </c>
      <c r="F265" s="22">
        <v>1960</v>
      </c>
      <c r="G265" s="22">
        <v>1960</v>
      </c>
      <c r="H265" s="22"/>
      <c r="I265" s="22"/>
      <c r="J265" s="22"/>
      <c r="K265" s="22"/>
      <c r="L265" s="22">
        <v>1960</v>
      </c>
      <c r="M265" s="22">
        <v>1960</v>
      </c>
      <c r="N265" s="22"/>
      <c r="O265" s="22"/>
      <c r="P265" s="22"/>
      <c r="Q265" s="22"/>
    </row>
    <row r="266" ht="21" customHeight="1" spans="1:17">
      <c r="A266" s="94" t="s">
        <v>851</v>
      </c>
      <c r="B266" s="91" t="s">
        <v>2010</v>
      </c>
      <c r="C266" s="91" t="s">
        <v>1990</v>
      </c>
      <c r="D266" s="105" t="s">
        <v>1964</v>
      </c>
      <c r="E266" s="106">
        <v>4</v>
      </c>
      <c r="F266" s="22"/>
      <c r="G266" s="22">
        <v>24000</v>
      </c>
      <c r="H266" s="22"/>
      <c r="I266" s="22"/>
      <c r="J266" s="22"/>
      <c r="K266" s="22"/>
      <c r="L266" s="22">
        <v>24000</v>
      </c>
      <c r="M266" s="22">
        <v>24000</v>
      </c>
      <c r="N266" s="22"/>
      <c r="O266" s="22"/>
      <c r="P266" s="22"/>
      <c r="Q266" s="22"/>
    </row>
    <row r="267" ht="21" customHeight="1" spans="1:17">
      <c r="A267" s="94" t="s">
        <v>851</v>
      </c>
      <c r="B267" s="91" t="s">
        <v>2030</v>
      </c>
      <c r="C267" s="91" t="s">
        <v>2031</v>
      </c>
      <c r="D267" s="105" t="s">
        <v>905</v>
      </c>
      <c r="E267" s="106">
        <v>2</v>
      </c>
      <c r="F267" s="22">
        <v>2000</v>
      </c>
      <c r="G267" s="22">
        <v>2000</v>
      </c>
      <c r="H267" s="22"/>
      <c r="I267" s="22"/>
      <c r="J267" s="22"/>
      <c r="K267" s="22"/>
      <c r="L267" s="22">
        <v>2000</v>
      </c>
      <c r="M267" s="22">
        <v>2000</v>
      </c>
      <c r="N267" s="22"/>
      <c r="O267" s="22"/>
      <c r="P267" s="22"/>
      <c r="Q267" s="22"/>
    </row>
    <row r="268" ht="21" customHeight="1" spans="1:17">
      <c r="A268" s="94" t="s">
        <v>851</v>
      </c>
      <c r="B268" s="91" t="s">
        <v>2030</v>
      </c>
      <c r="C268" s="91" t="s">
        <v>2031</v>
      </c>
      <c r="D268" s="105" t="s">
        <v>905</v>
      </c>
      <c r="E268" s="106">
        <v>5</v>
      </c>
      <c r="F268" s="22">
        <v>4000</v>
      </c>
      <c r="G268" s="22">
        <v>4000</v>
      </c>
      <c r="H268" s="22"/>
      <c r="I268" s="22"/>
      <c r="J268" s="22"/>
      <c r="K268" s="22"/>
      <c r="L268" s="22">
        <v>4000</v>
      </c>
      <c r="M268" s="22">
        <v>4000</v>
      </c>
      <c r="N268" s="22"/>
      <c r="O268" s="22"/>
      <c r="P268" s="22"/>
      <c r="Q268" s="22"/>
    </row>
    <row r="269" ht="21" customHeight="1" spans="1:17">
      <c r="A269" s="94" t="s">
        <v>314</v>
      </c>
      <c r="B269" s="91" t="s">
        <v>2013</v>
      </c>
      <c r="C269" s="91" t="s">
        <v>1973</v>
      </c>
      <c r="D269" s="105" t="s">
        <v>1974</v>
      </c>
      <c r="E269" s="106">
        <v>10</v>
      </c>
      <c r="F269" s="22">
        <v>2000</v>
      </c>
      <c r="G269" s="22">
        <v>2000</v>
      </c>
      <c r="H269" s="22">
        <v>2000</v>
      </c>
      <c r="I269" s="22"/>
      <c r="J269" s="22"/>
      <c r="K269" s="22"/>
      <c r="L269" s="22"/>
      <c r="M269" s="22"/>
      <c r="N269" s="22"/>
      <c r="O269" s="22"/>
      <c r="P269" s="22"/>
      <c r="Q269" s="22"/>
    </row>
    <row r="270" ht="21" customHeight="1" spans="1:17">
      <c r="A270" s="94" t="s">
        <v>314</v>
      </c>
      <c r="B270" s="91" t="s">
        <v>2013</v>
      </c>
      <c r="C270" s="91" t="s">
        <v>1973</v>
      </c>
      <c r="D270" s="105" t="s">
        <v>1974</v>
      </c>
      <c r="E270" s="106">
        <v>3</v>
      </c>
      <c r="F270" s="22">
        <v>900</v>
      </c>
      <c r="G270" s="22">
        <v>900</v>
      </c>
      <c r="H270" s="22"/>
      <c r="I270" s="22"/>
      <c r="J270" s="22"/>
      <c r="K270" s="22"/>
      <c r="L270" s="22">
        <v>900</v>
      </c>
      <c r="M270" s="22">
        <v>900</v>
      </c>
      <c r="N270" s="22"/>
      <c r="O270" s="22"/>
      <c r="P270" s="22"/>
      <c r="Q270" s="22"/>
    </row>
    <row r="271" ht="21" customHeight="1" spans="1:17">
      <c r="A271" s="94" t="s">
        <v>314</v>
      </c>
      <c r="B271" s="91" t="s">
        <v>2033</v>
      </c>
      <c r="C271" s="91" t="s">
        <v>2119</v>
      </c>
      <c r="D271" s="105" t="s">
        <v>1077</v>
      </c>
      <c r="E271" s="106">
        <v>1</v>
      </c>
      <c r="F271" s="22">
        <v>28800</v>
      </c>
      <c r="G271" s="22">
        <v>28800</v>
      </c>
      <c r="H271" s="22">
        <v>28800</v>
      </c>
      <c r="I271" s="22"/>
      <c r="J271" s="22"/>
      <c r="K271" s="22"/>
      <c r="L271" s="22"/>
      <c r="M271" s="22"/>
      <c r="N271" s="22"/>
      <c r="O271" s="22"/>
      <c r="P271" s="22"/>
      <c r="Q271" s="22"/>
    </row>
    <row r="272" ht="21" customHeight="1" spans="1:17">
      <c r="A272" s="90" t="s">
        <v>75</v>
      </c>
      <c r="B272" s="23"/>
      <c r="C272" s="23"/>
      <c r="D272" s="23"/>
      <c r="E272" s="23"/>
      <c r="F272" s="22">
        <v>33000</v>
      </c>
      <c r="G272" s="22">
        <v>184000</v>
      </c>
      <c r="H272" s="22"/>
      <c r="I272" s="22"/>
      <c r="J272" s="22"/>
      <c r="K272" s="22"/>
      <c r="L272" s="22">
        <v>184000</v>
      </c>
      <c r="M272" s="22">
        <v>184000</v>
      </c>
      <c r="N272" s="22"/>
      <c r="O272" s="22"/>
      <c r="P272" s="22"/>
      <c r="Q272" s="22"/>
    </row>
    <row r="273" ht="21" customHeight="1" spans="1:17">
      <c r="A273" s="94" t="s">
        <v>857</v>
      </c>
      <c r="B273" s="91" t="s">
        <v>2190</v>
      </c>
      <c r="C273" s="91" t="s">
        <v>1963</v>
      </c>
      <c r="D273" s="105" t="s">
        <v>1964</v>
      </c>
      <c r="E273" s="106">
        <v>2</v>
      </c>
      <c r="F273" s="22"/>
      <c r="G273" s="22">
        <v>3000</v>
      </c>
      <c r="H273" s="22"/>
      <c r="I273" s="22"/>
      <c r="J273" s="22"/>
      <c r="K273" s="22"/>
      <c r="L273" s="22">
        <v>3000</v>
      </c>
      <c r="M273" s="22">
        <v>3000</v>
      </c>
      <c r="N273" s="22"/>
      <c r="O273" s="22"/>
      <c r="P273" s="22"/>
      <c r="Q273" s="22"/>
    </row>
    <row r="274" ht="21" customHeight="1" spans="1:17">
      <c r="A274" s="94" t="s">
        <v>857</v>
      </c>
      <c r="B274" s="91" t="s">
        <v>2191</v>
      </c>
      <c r="C274" s="91" t="s">
        <v>1966</v>
      </c>
      <c r="D274" s="105" t="s">
        <v>1964</v>
      </c>
      <c r="E274" s="106">
        <v>1</v>
      </c>
      <c r="F274" s="22"/>
      <c r="G274" s="22">
        <v>7000</v>
      </c>
      <c r="H274" s="22"/>
      <c r="I274" s="22"/>
      <c r="J274" s="22"/>
      <c r="K274" s="22"/>
      <c r="L274" s="22">
        <v>7000</v>
      </c>
      <c r="M274" s="22">
        <v>7000</v>
      </c>
      <c r="N274" s="22"/>
      <c r="O274" s="22"/>
      <c r="P274" s="22"/>
      <c r="Q274" s="22"/>
    </row>
    <row r="275" ht="21" customHeight="1" spans="1:17">
      <c r="A275" s="94" t="s">
        <v>857</v>
      </c>
      <c r="B275" s="91" t="s">
        <v>2152</v>
      </c>
      <c r="C275" s="91" t="s">
        <v>2153</v>
      </c>
      <c r="D275" s="105" t="s">
        <v>1979</v>
      </c>
      <c r="E275" s="106">
        <v>10</v>
      </c>
      <c r="F275" s="22">
        <v>8000</v>
      </c>
      <c r="G275" s="22">
        <v>8000</v>
      </c>
      <c r="H275" s="22"/>
      <c r="I275" s="22"/>
      <c r="J275" s="22"/>
      <c r="K275" s="22"/>
      <c r="L275" s="22">
        <v>8000</v>
      </c>
      <c r="M275" s="22">
        <v>8000</v>
      </c>
      <c r="N275" s="22"/>
      <c r="O275" s="22"/>
      <c r="P275" s="22"/>
      <c r="Q275" s="22"/>
    </row>
    <row r="276" ht="21" customHeight="1" spans="1:17">
      <c r="A276" s="94" t="s">
        <v>857</v>
      </c>
      <c r="B276" s="91" t="s">
        <v>2041</v>
      </c>
      <c r="C276" s="91" t="s">
        <v>1969</v>
      </c>
      <c r="D276" s="105" t="s">
        <v>1964</v>
      </c>
      <c r="E276" s="106">
        <v>1</v>
      </c>
      <c r="F276" s="22"/>
      <c r="G276" s="22">
        <v>9000</v>
      </c>
      <c r="H276" s="22"/>
      <c r="I276" s="22"/>
      <c r="J276" s="22"/>
      <c r="K276" s="22"/>
      <c r="L276" s="22">
        <v>9000</v>
      </c>
      <c r="M276" s="22">
        <v>9000</v>
      </c>
      <c r="N276" s="22"/>
      <c r="O276" s="22"/>
      <c r="P276" s="22"/>
      <c r="Q276" s="22"/>
    </row>
    <row r="277" ht="21" customHeight="1" spans="1:17">
      <c r="A277" s="94" t="s">
        <v>857</v>
      </c>
      <c r="B277" s="91" t="s">
        <v>1970</v>
      </c>
      <c r="C277" s="91" t="s">
        <v>1971</v>
      </c>
      <c r="D277" s="105" t="s">
        <v>1964</v>
      </c>
      <c r="E277" s="106">
        <v>1</v>
      </c>
      <c r="F277" s="22"/>
      <c r="G277" s="22">
        <v>20000</v>
      </c>
      <c r="H277" s="22"/>
      <c r="I277" s="22"/>
      <c r="J277" s="22"/>
      <c r="K277" s="22"/>
      <c r="L277" s="22">
        <v>20000</v>
      </c>
      <c r="M277" s="22">
        <v>20000</v>
      </c>
      <c r="N277" s="22"/>
      <c r="O277" s="22"/>
      <c r="P277" s="22"/>
      <c r="Q277" s="22"/>
    </row>
    <row r="278" ht="21" customHeight="1" spans="1:17">
      <c r="A278" s="94" t="s">
        <v>857</v>
      </c>
      <c r="B278" s="91" t="s">
        <v>320</v>
      </c>
      <c r="C278" s="91" t="s">
        <v>1952</v>
      </c>
      <c r="D278" s="105" t="s">
        <v>1077</v>
      </c>
      <c r="E278" s="106">
        <v>1</v>
      </c>
      <c r="F278" s="22">
        <v>25000</v>
      </c>
      <c r="G278" s="22">
        <v>25000</v>
      </c>
      <c r="H278" s="22"/>
      <c r="I278" s="22"/>
      <c r="J278" s="22"/>
      <c r="K278" s="22"/>
      <c r="L278" s="22">
        <v>25000</v>
      </c>
      <c r="M278" s="22">
        <v>25000</v>
      </c>
      <c r="N278" s="22"/>
      <c r="O278" s="22"/>
      <c r="P278" s="22"/>
      <c r="Q278" s="22"/>
    </row>
    <row r="279" ht="21" customHeight="1" spans="1:17">
      <c r="A279" s="94" t="s">
        <v>857</v>
      </c>
      <c r="B279" s="91" t="s">
        <v>2192</v>
      </c>
      <c r="C279" s="91" t="s">
        <v>2188</v>
      </c>
      <c r="D279" s="105" t="s">
        <v>1964</v>
      </c>
      <c r="E279" s="106">
        <v>1</v>
      </c>
      <c r="F279" s="22"/>
      <c r="G279" s="22">
        <v>25000</v>
      </c>
      <c r="H279" s="22"/>
      <c r="I279" s="22"/>
      <c r="J279" s="22"/>
      <c r="K279" s="22"/>
      <c r="L279" s="22">
        <v>25000</v>
      </c>
      <c r="M279" s="22">
        <v>25000</v>
      </c>
      <c r="N279" s="22"/>
      <c r="O279" s="22"/>
      <c r="P279" s="22"/>
      <c r="Q279" s="22"/>
    </row>
    <row r="280" ht="21" customHeight="1" spans="1:17">
      <c r="A280" s="94" t="s">
        <v>857</v>
      </c>
      <c r="B280" s="91" t="s">
        <v>2193</v>
      </c>
      <c r="C280" s="91" t="s">
        <v>1990</v>
      </c>
      <c r="D280" s="105" t="s">
        <v>1964</v>
      </c>
      <c r="E280" s="106">
        <v>2</v>
      </c>
      <c r="F280" s="22"/>
      <c r="G280" s="22">
        <v>12000</v>
      </c>
      <c r="H280" s="22"/>
      <c r="I280" s="22"/>
      <c r="J280" s="22"/>
      <c r="K280" s="22"/>
      <c r="L280" s="22">
        <v>12000</v>
      </c>
      <c r="M280" s="22">
        <v>12000</v>
      </c>
      <c r="N280" s="22"/>
      <c r="O280" s="22"/>
      <c r="P280" s="22"/>
      <c r="Q280" s="22"/>
    </row>
    <row r="281" ht="21" customHeight="1" spans="1:17">
      <c r="A281" s="94" t="s">
        <v>857</v>
      </c>
      <c r="B281" s="91" t="s">
        <v>2194</v>
      </c>
      <c r="C281" s="91" t="s">
        <v>2141</v>
      </c>
      <c r="D281" s="105" t="s">
        <v>1964</v>
      </c>
      <c r="E281" s="106">
        <v>1</v>
      </c>
      <c r="F281" s="22"/>
      <c r="G281" s="22">
        <v>30000</v>
      </c>
      <c r="H281" s="22"/>
      <c r="I281" s="22"/>
      <c r="J281" s="22"/>
      <c r="K281" s="22"/>
      <c r="L281" s="22">
        <v>30000</v>
      </c>
      <c r="M281" s="22">
        <v>30000</v>
      </c>
      <c r="N281" s="22"/>
      <c r="O281" s="22"/>
      <c r="P281" s="22"/>
      <c r="Q281" s="22"/>
    </row>
    <row r="282" ht="21" customHeight="1" spans="1:17">
      <c r="A282" s="94" t="s">
        <v>857</v>
      </c>
      <c r="B282" s="91" t="s">
        <v>2195</v>
      </c>
      <c r="C282" s="91" t="s">
        <v>2196</v>
      </c>
      <c r="D282" s="105" t="s">
        <v>1964</v>
      </c>
      <c r="E282" s="106">
        <v>1</v>
      </c>
      <c r="F282" s="22"/>
      <c r="G282" s="22">
        <v>15000</v>
      </c>
      <c r="H282" s="22"/>
      <c r="I282" s="22"/>
      <c r="J282" s="22"/>
      <c r="K282" s="22"/>
      <c r="L282" s="22">
        <v>15000</v>
      </c>
      <c r="M282" s="22">
        <v>15000</v>
      </c>
      <c r="N282" s="22"/>
      <c r="O282" s="22"/>
      <c r="P282" s="22"/>
      <c r="Q282" s="22"/>
    </row>
    <row r="283" ht="21" customHeight="1" spans="1:17">
      <c r="A283" s="94" t="s">
        <v>857</v>
      </c>
      <c r="B283" s="91" t="s">
        <v>2197</v>
      </c>
      <c r="C283" s="91" t="s">
        <v>2198</v>
      </c>
      <c r="D283" s="105" t="s">
        <v>1964</v>
      </c>
      <c r="E283" s="106">
        <v>1</v>
      </c>
      <c r="F283" s="22"/>
      <c r="G283" s="22">
        <v>30000</v>
      </c>
      <c r="H283" s="22"/>
      <c r="I283" s="22"/>
      <c r="J283" s="22"/>
      <c r="K283" s="22"/>
      <c r="L283" s="22">
        <v>30000</v>
      </c>
      <c r="M283" s="22">
        <v>30000</v>
      </c>
      <c r="N283" s="22"/>
      <c r="O283" s="22"/>
      <c r="P283" s="22"/>
      <c r="Q283" s="22"/>
    </row>
    <row r="284" ht="21" customHeight="1" spans="1:17">
      <c r="A284" s="96" t="s">
        <v>230</v>
      </c>
      <c r="B284" s="97"/>
      <c r="C284" s="97"/>
      <c r="D284" s="97"/>
      <c r="E284" s="104"/>
      <c r="F284" s="22">
        <v>36990097.62</v>
      </c>
      <c r="G284" s="22">
        <v>50009342.3</v>
      </c>
      <c r="H284" s="22">
        <v>38306478.34</v>
      </c>
      <c r="I284" s="22"/>
      <c r="J284" s="22"/>
      <c r="K284" s="22"/>
      <c r="L284" s="22">
        <v>11702863.96</v>
      </c>
      <c r="M284" s="22">
        <v>9836963.96</v>
      </c>
      <c r="N284" s="22"/>
      <c r="O284" s="22"/>
      <c r="P284" s="22"/>
      <c r="Q284" s="22">
        <v>1865900</v>
      </c>
    </row>
  </sheetData>
  <mergeCells count="16">
    <mergeCell ref="A2:Q2"/>
    <mergeCell ref="A3:F3"/>
    <mergeCell ref="G4:Q4"/>
    <mergeCell ref="L5:Q5"/>
    <mergeCell ref="A284:E284"/>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39"/>
  <sheetViews>
    <sheetView showZeros="0" topLeftCell="B1" workbookViewId="0">
      <selection activeCell="A1" sqref="A1"/>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63"/>
      <c r="B1" s="63"/>
      <c r="C1" s="63"/>
      <c r="D1" s="63"/>
      <c r="E1" s="63"/>
      <c r="F1" s="63"/>
      <c r="G1" s="63"/>
      <c r="H1" s="70"/>
      <c r="I1" s="63"/>
      <c r="J1" s="63"/>
      <c r="K1" s="63"/>
      <c r="L1" s="45"/>
      <c r="M1" s="71"/>
      <c r="N1" s="72" t="s">
        <v>2199</v>
      </c>
    </row>
    <row r="2" ht="27.75" customHeight="1" spans="1:14">
      <c r="A2" s="59" t="s">
        <v>2200</v>
      </c>
      <c r="B2" s="73"/>
      <c r="C2" s="73"/>
      <c r="D2" s="73"/>
      <c r="E2" s="73"/>
      <c r="F2" s="73"/>
      <c r="G2" s="73"/>
      <c r="H2" s="74"/>
      <c r="I2" s="73"/>
      <c r="J2" s="73"/>
      <c r="K2" s="73"/>
      <c r="L2" s="47"/>
      <c r="M2" s="74"/>
      <c r="N2" s="73"/>
    </row>
    <row r="3" ht="18.75" customHeight="1" spans="1:14">
      <c r="A3" s="60" t="str">
        <f>"单位名称："&amp;"云南省林业和草原局"</f>
        <v>单位名称：云南省林业和草原局</v>
      </c>
      <c r="B3" s="61"/>
      <c r="C3" s="61"/>
      <c r="D3" s="61"/>
      <c r="E3" s="61"/>
      <c r="F3" s="61"/>
      <c r="G3" s="61"/>
      <c r="H3" s="70"/>
      <c r="I3" s="63"/>
      <c r="J3" s="63"/>
      <c r="K3" s="63"/>
      <c r="L3" s="64"/>
      <c r="M3" s="75"/>
      <c r="N3" s="76" t="s">
        <v>2</v>
      </c>
    </row>
    <row r="4" ht="15.75" customHeight="1" spans="1:14">
      <c r="A4" s="9" t="s">
        <v>1938</v>
      </c>
      <c r="B4" s="77" t="s">
        <v>2201</v>
      </c>
      <c r="C4" s="77" t="s">
        <v>2202</v>
      </c>
      <c r="D4" s="78" t="s">
        <v>270</v>
      </c>
      <c r="E4" s="78"/>
      <c r="F4" s="78"/>
      <c r="G4" s="78"/>
      <c r="H4" s="79"/>
      <c r="I4" s="78"/>
      <c r="J4" s="78"/>
      <c r="K4" s="78"/>
      <c r="L4" s="80"/>
      <c r="M4" s="79"/>
      <c r="N4" s="81"/>
    </row>
    <row r="5" ht="17.25" customHeight="1" spans="1:14">
      <c r="A5" s="14"/>
      <c r="B5" s="82"/>
      <c r="C5" s="82"/>
      <c r="D5" s="82" t="s">
        <v>31</v>
      </c>
      <c r="E5" s="82" t="s">
        <v>34</v>
      </c>
      <c r="F5" s="82" t="s">
        <v>1944</v>
      </c>
      <c r="G5" s="82" t="s">
        <v>1945</v>
      </c>
      <c r="H5" s="83" t="s">
        <v>1946</v>
      </c>
      <c r="I5" s="84" t="s">
        <v>1947</v>
      </c>
      <c r="J5" s="84"/>
      <c r="K5" s="84"/>
      <c r="L5" s="85"/>
      <c r="M5" s="86"/>
      <c r="N5" s="87"/>
    </row>
    <row r="6" ht="54" customHeight="1" spans="1:14">
      <c r="A6" s="17"/>
      <c r="B6" s="87"/>
      <c r="C6" s="87"/>
      <c r="D6" s="87"/>
      <c r="E6" s="87"/>
      <c r="F6" s="87"/>
      <c r="G6" s="87"/>
      <c r="H6" s="88"/>
      <c r="I6" s="87" t="s">
        <v>33</v>
      </c>
      <c r="J6" s="87" t="s">
        <v>44</v>
      </c>
      <c r="K6" s="87" t="s">
        <v>277</v>
      </c>
      <c r="L6" s="89" t="s">
        <v>40</v>
      </c>
      <c r="M6" s="88" t="s">
        <v>41</v>
      </c>
      <c r="N6" s="87" t="s">
        <v>42</v>
      </c>
    </row>
    <row r="7" ht="15" customHeight="1" spans="1:14">
      <c r="A7" s="17">
        <v>1</v>
      </c>
      <c r="B7" s="87">
        <v>2</v>
      </c>
      <c r="C7" s="87">
        <v>3</v>
      </c>
      <c r="D7" s="88">
        <v>4</v>
      </c>
      <c r="E7" s="88">
        <v>5</v>
      </c>
      <c r="F7" s="88">
        <v>6</v>
      </c>
      <c r="G7" s="88">
        <v>7</v>
      </c>
      <c r="H7" s="88">
        <v>8</v>
      </c>
      <c r="I7" s="88">
        <v>9</v>
      </c>
      <c r="J7" s="88">
        <v>10</v>
      </c>
      <c r="K7" s="88">
        <v>11</v>
      </c>
      <c r="L7" s="88">
        <v>12</v>
      </c>
      <c r="M7" s="88">
        <v>13</v>
      </c>
      <c r="N7" s="88">
        <v>14</v>
      </c>
    </row>
    <row r="8" ht="21" customHeight="1" spans="1:14">
      <c r="A8" s="90" t="s">
        <v>46</v>
      </c>
      <c r="B8" s="91"/>
      <c r="C8" s="91"/>
      <c r="D8" s="92">
        <v>22270000</v>
      </c>
      <c r="E8" s="92">
        <v>22270000</v>
      </c>
      <c r="F8" s="92"/>
      <c r="G8" s="92"/>
      <c r="H8" s="92"/>
      <c r="I8" s="92"/>
      <c r="J8" s="92"/>
      <c r="K8" s="92"/>
      <c r="L8" s="93"/>
      <c r="M8" s="92"/>
      <c r="N8" s="92"/>
    </row>
    <row r="9" ht="21" customHeight="1" spans="1:14">
      <c r="A9" s="94" t="s">
        <v>46</v>
      </c>
      <c r="B9" s="91"/>
      <c r="C9" s="91"/>
      <c r="D9" s="92">
        <v>22270000</v>
      </c>
      <c r="E9" s="92">
        <v>22270000</v>
      </c>
      <c r="F9" s="92"/>
      <c r="G9" s="92"/>
      <c r="H9" s="92"/>
      <c r="I9" s="92"/>
      <c r="J9" s="92"/>
      <c r="K9" s="92"/>
      <c r="L9" s="93"/>
      <c r="M9" s="92"/>
      <c r="N9" s="92"/>
    </row>
    <row r="10" ht="21" customHeight="1" spans="1:14">
      <c r="A10" s="95" t="s">
        <v>623</v>
      </c>
      <c r="B10" s="91" t="s">
        <v>1954</v>
      </c>
      <c r="C10" s="91" t="s">
        <v>2203</v>
      </c>
      <c r="D10" s="92">
        <v>12252000</v>
      </c>
      <c r="E10" s="92">
        <v>12252000</v>
      </c>
      <c r="F10" s="92"/>
      <c r="G10" s="92"/>
      <c r="H10" s="92"/>
      <c r="I10" s="92"/>
      <c r="J10" s="92"/>
      <c r="K10" s="92"/>
      <c r="L10" s="93"/>
      <c r="M10" s="92"/>
      <c r="N10" s="92"/>
    </row>
    <row r="11" ht="21" customHeight="1" spans="1:14">
      <c r="A11" s="95" t="s">
        <v>623</v>
      </c>
      <c r="B11" s="91" t="s">
        <v>2204</v>
      </c>
      <c r="C11" s="91" t="s">
        <v>2205</v>
      </c>
      <c r="D11" s="92">
        <v>200000</v>
      </c>
      <c r="E11" s="92">
        <v>200000</v>
      </c>
      <c r="F11" s="92"/>
      <c r="G11" s="92"/>
      <c r="H11" s="92"/>
      <c r="I11" s="92"/>
      <c r="J11" s="92"/>
      <c r="K11" s="92"/>
      <c r="L11" s="93"/>
      <c r="M11" s="92"/>
      <c r="N11" s="92"/>
    </row>
    <row r="12" ht="21" customHeight="1" spans="1:14">
      <c r="A12" s="95" t="s">
        <v>623</v>
      </c>
      <c r="B12" s="91" t="s">
        <v>2206</v>
      </c>
      <c r="C12" s="91" t="s">
        <v>2207</v>
      </c>
      <c r="D12" s="92">
        <v>100000</v>
      </c>
      <c r="E12" s="92">
        <v>100000</v>
      </c>
      <c r="F12" s="92"/>
      <c r="G12" s="92"/>
      <c r="H12" s="92"/>
      <c r="I12" s="92"/>
      <c r="J12" s="92"/>
      <c r="K12" s="92"/>
      <c r="L12" s="93"/>
      <c r="M12" s="92"/>
      <c r="N12" s="92"/>
    </row>
    <row r="13" ht="21" customHeight="1" spans="1:14">
      <c r="A13" s="95" t="s">
        <v>623</v>
      </c>
      <c r="B13" s="91" t="s">
        <v>2208</v>
      </c>
      <c r="C13" s="91" t="s">
        <v>2209</v>
      </c>
      <c r="D13" s="92">
        <v>400000</v>
      </c>
      <c r="E13" s="92">
        <v>400000</v>
      </c>
      <c r="F13" s="92"/>
      <c r="G13" s="92"/>
      <c r="H13" s="92"/>
      <c r="I13" s="92"/>
      <c r="J13" s="92"/>
      <c r="K13" s="92"/>
      <c r="L13" s="93"/>
      <c r="M13" s="92"/>
      <c r="N13" s="92"/>
    </row>
    <row r="14" ht="21" customHeight="1" spans="1:14">
      <c r="A14" s="95" t="s">
        <v>623</v>
      </c>
      <c r="B14" s="91" t="s">
        <v>2210</v>
      </c>
      <c r="C14" s="91" t="s">
        <v>2209</v>
      </c>
      <c r="D14" s="92">
        <v>200000</v>
      </c>
      <c r="E14" s="92">
        <v>200000</v>
      </c>
      <c r="F14" s="92"/>
      <c r="G14" s="92"/>
      <c r="H14" s="92"/>
      <c r="I14" s="92"/>
      <c r="J14" s="92"/>
      <c r="K14" s="92"/>
      <c r="L14" s="93"/>
      <c r="M14" s="92"/>
      <c r="N14" s="92"/>
    </row>
    <row r="15" ht="21" customHeight="1" spans="1:14">
      <c r="A15" s="95" t="s">
        <v>623</v>
      </c>
      <c r="B15" s="91" t="s">
        <v>2211</v>
      </c>
      <c r="C15" s="91" t="s">
        <v>2209</v>
      </c>
      <c r="D15" s="92">
        <v>400000</v>
      </c>
      <c r="E15" s="92">
        <v>400000</v>
      </c>
      <c r="F15" s="92"/>
      <c r="G15" s="92"/>
      <c r="H15" s="92"/>
      <c r="I15" s="92"/>
      <c r="J15" s="92"/>
      <c r="K15" s="92"/>
      <c r="L15" s="93"/>
      <c r="M15" s="92"/>
      <c r="N15" s="92"/>
    </row>
    <row r="16" ht="21" customHeight="1" spans="1:14">
      <c r="A16" s="95" t="s">
        <v>623</v>
      </c>
      <c r="B16" s="91" t="s">
        <v>1951</v>
      </c>
      <c r="C16" s="91" t="s">
        <v>2212</v>
      </c>
      <c r="D16" s="92">
        <v>300000</v>
      </c>
      <c r="E16" s="92">
        <v>300000</v>
      </c>
      <c r="F16" s="92"/>
      <c r="G16" s="92"/>
      <c r="H16" s="92"/>
      <c r="I16" s="92"/>
      <c r="J16" s="92"/>
      <c r="K16" s="92"/>
      <c r="L16" s="93"/>
      <c r="M16" s="92"/>
      <c r="N16" s="92"/>
    </row>
    <row r="17" ht="21" customHeight="1" spans="1:14">
      <c r="A17" s="95" t="s">
        <v>305</v>
      </c>
      <c r="B17" s="91" t="s">
        <v>1958</v>
      </c>
      <c r="C17" s="91" t="s">
        <v>2213</v>
      </c>
      <c r="D17" s="92">
        <v>110000</v>
      </c>
      <c r="E17" s="92">
        <v>110000</v>
      </c>
      <c r="F17" s="92"/>
      <c r="G17" s="92"/>
      <c r="H17" s="92"/>
      <c r="I17" s="92"/>
      <c r="J17" s="92"/>
      <c r="K17" s="92"/>
      <c r="L17" s="93"/>
      <c r="M17" s="92"/>
      <c r="N17" s="92"/>
    </row>
    <row r="18" ht="21" customHeight="1" spans="1:14">
      <c r="A18" s="95" t="s">
        <v>314</v>
      </c>
      <c r="B18" s="91" t="s">
        <v>1975</v>
      </c>
      <c r="C18" s="91" t="s">
        <v>2212</v>
      </c>
      <c r="D18" s="92">
        <v>198000</v>
      </c>
      <c r="E18" s="92">
        <v>198000</v>
      </c>
      <c r="F18" s="92"/>
      <c r="G18" s="92"/>
      <c r="H18" s="92"/>
      <c r="I18" s="92"/>
      <c r="J18" s="92"/>
      <c r="K18" s="92"/>
      <c r="L18" s="93"/>
      <c r="M18" s="92"/>
      <c r="N18" s="92"/>
    </row>
    <row r="19" ht="21" customHeight="1" spans="1:14">
      <c r="A19" s="95" t="s">
        <v>600</v>
      </c>
      <c r="B19" s="91" t="s">
        <v>2214</v>
      </c>
      <c r="C19" s="91" t="s">
        <v>2215</v>
      </c>
      <c r="D19" s="92">
        <v>550000</v>
      </c>
      <c r="E19" s="92">
        <v>550000</v>
      </c>
      <c r="F19" s="92"/>
      <c r="G19" s="92"/>
      <c r="H19" s="92"/>
      <c r="I19" s="92"/>
      <c r="J19" s="92"/>
      <c r="K19" s="92"/>
      <c r="L19" s="93"/>
      <c r="M19" s="92"/>
      <c r="N19" s="92"/>
    </row>
    <row r="20" ht="21" customHeight="1" spans="1:14">
      <c r="A20" s="95" t="s">
        <v>600</v>
      </c>
      <c r="B20" s="91" t="s">
        <v>2216</v>
      </c>
      <c r="C20" s="91" t="s">
        <v>2215</v>
      </c>
      <c r="D20" s="92">
        <v>300000</v>
      </c>
      <c r="E20" s="92">
        <v>300000</v>
      </c>
      <c r="F20" s="92"/>
      <c r="G20" s="92"/>
      <c r="H20" s="92"/>
      <c r="I20" s="92"/>
      <c r="J20" s="92"/>
      <c r="K20" s="92"/>
      <c r="L20" s="93"/>
      <c r="M20" s="92"/>
      <c r="N20" s="92"/>
    </row>
    <row r="21" ht="21" customHeight="1" spans="1:14">
      <c r="A21" s="95" t="s">
        <v>600</v>
      </c>
      <c r="B21" s="91" t="s">
        <v>2217</v>
      </c>
      <c r="C21" s="91" t="s">
        <v>2215</v>
      </c>
      <c r="D21" s="92">
        <v>30000</v>
      </c>
      <c r="E21" s="92">
        <v>30000</v>
      </c>
      <c r="F21" s="92"/>
      <c r="G21" s="92"/>
      <c r="H21" s="92"/>
      <c r="I21" s="92"/>
      <c r="J21" s="92"/>
      <c r="K21" s="92"/>
      <c r="L21" s="93"/>
      <c r="M21" s="92"/>
      <c r="N21" s="92"/>
    </row>
    <row r="22" ht="21" customHeight="1" spans="1:14">
      <c r="A22" s="95" t="s">
        <v>600</v>
      </c>
      <c r="B22" s="91" t="s">
        <v>2217</v>
      </c>
      <c r="C22" s="91" t="s">
        <v>2215</v>
      </c>
      <c r="D22" s="92">
        <v>30000</v>
      </c>
      <c r="E22" s="92">
        <v>30000</v>
      </c>
      <c r="F22" s="92"/>
      <c r="G22" s="92"/>
      <c r="H22" s="92"/>
      <c r="I22" s="92"/>
      <c r="J22" s="92"/>
      <c r="K22" s="92"/>
      <c r="L22" s="93"/>
      <c r="M22" s="92"/>
      <c r="N22" s="92"/>
    </row>
    <row r="23" ht="21" customHeight="1" spans="1:14">
      <c r="A23" s="95" t="s">
        <v>600</v>
      </c>
      <c r="B23" s="91" t="s">
        <v>2218</v>
      </c>
      <c r="C23" s="91" t="s">
        <v>2215</v>
      </c>
      <c r="D23" s="92">
        <v>120000</v>
      </c>
      <c r="E23" s="92">
        <v>120000</v>
      </c>
      <c r="F23" s="92"/>
      <c r="G23" s="92"/>
      <c r="H23" s="92"/>
      <c r="I23" s="92"/>
      <c r="J23" s="92"/>
      <c r="K23" s="92"/>
      <c r="L23" s="93"/>
      <c r="M23" s="92"/>
      <c r="N23" s="92"/>
    </row>
    <row r="24" ht="21" customHeight="1" spans="1:14">
      <c r="A24" s="95" t="s">
        <v>600</v>
      </c>
      <c r="B24" s="91" t="s">
        <v>2219</v>
      </c>
      <c r="C24" s="91" t="s">
        <v>2215</v>
      </c>
      <c r="D24" s="92">
        <v>20000</v>
      </c>
      <c r="E24" s="92">
        <v>20000</v>
      </c>
      <c r="F24" s="92"/>
      <c r="G24" s="92"/>
      <c r="H24" s="92"/>
      <c r="I24" s="92"/>
      <c r="J24" s="92"/>
      <c r="K24" s="92"/>
      <c r="L24" s="93"/>
      <c r="M24" s="92"/>
      <c r="N24" s="92"/>
    </row>
    <row r="25" ht="21" customHeight="1" spans="1:14">
      <c r="A25" s="95" t="s">
        <v>600</v>
      </c>
      <c r="B25" s="91" t="s">
        <v>2220</v>
      </c>
      <c r="C25" s="91" t="s">
        <v>2215</v>
      </c>
      <c r="D25" s="92">
        <v>150000</v>
      </c>
      <c r="E25" s="92">
        <v>150000</v>
      </c>
      <c r="F25" s="92"/>
      <c r="G25" s="92"/>
      <c r="H25" s="92"/>
      <c r="I25" s="92"/>
      <c r="J25" s="92"/>
      <c r="K25" s="92"/>
      <c r="L25" s="93"/>
      <c r="M25" s="92"/>
      <c r="N25" s="92"/>
    </row>
    <row r="26" ht="21" customHeight="1" spans="1:14">
      <c r="A26" s="95" t="s">
        <v>600</v>
      </c>
      <c r="B26" s="91" t="s">
        <v>2221</v>
      </c>
      <c r="C26" s="91" t="s">
        <v>2222</v>
      </c>
      <c r="D26" s="92">
        <v>562000</v>
      </c>
      <c r="E26" s="92">
        <v>562000</v>
      </c>
      <c r="F26" s="92"/>
      <c r="G26" s="92"/>
      <c r="H26" s="92"/>
      <c r="I26" s="92"/>
      <c r="J26" s="92"/>
      <c r="K26" s="92"/>
      <c r="L26" s="93"/>
      <c r="M26" s="92"/>
      <c r="N26" s="92"/>
    </row>
    <row r="27" ht="21" customHeight="1" spans="1:14">
      <c r="A27" s="95" t="s">
        <v>600</v>
      </c>
      <c r="B27" s="91" t="s">
        <v>2223</v>
      </c>
      <c r="C27" s="91" t="s">
        <v>2224</v>
      </c>
      <c r="D27" s="92">
        <v>70000</v>
      </c>
      <c r="E27" s="92">
        <v>70000</v>
      </c>
      <c r="F27" s="92"/>
      <c r="G27" s="92"/>
      <c r="H27" s="92"/>
      <c r="I27" s="92"/>
      <c r="J27" s="92"/>
      <c r="K27" s="92"/>
      <c r="L27" s="93"/>
      <c r="M27" s="92"/>
      <c r="N27" s="92"/>
    </row>
    <row r="28" ht="21" customHeight="1" spans="1:14">
      <c r="A28" s="95" t="s">
        <v>600</v>
      </c>
      <c r="B28" s="91" t="s">
        <v>2225</v>
      </c>
      <c r="C28" s="91" t="s">
        <v>2226</v>
      </c>
      <c r="D28" s="92">
        <v>270000</v>
      </c>
      <c r="E28" s="92">
        <v>270000</v>
      </c>
      <c r="F28" s="92"/>
      <c r="G28" s="92"/>
      <c r="H28" s="92"/>
      <c r="I28" s="92"/>
      <c r="J28" s="92"/>
      <c r="K28" s="92"/>
      <c r="L28" s="93"/>
      <c r="M28" s="92"/>
      <c r="N28" s="92"/>
    </row>
    <row r="29" ht="21" customHeight="1" spans="1:14">
      <c r="A29" s="95" t="s">
        <v>600</v>
      </c>
      <c r="B29" s="91" t="s">
        <v>2227</v>
      </c>
      <c r="C29" s="91" t="s">
        <v>2228</v>
      </c>
      <c r="D29" s="92">
        <v>60000</v>
      </c>
      <c r="E29" s="92">
        <v>60000</v>
      </c>
      <c r="F29" s="92"/>
      <c r="G29" s="92"/>
      <c r="H29" s="92"/>
      <c r="I29" s="92"/>
      <c r="J29" s="92"/>
      <c r="K29" s="92"/>
      <c r="L29" s="93"/>
      <c r="M29" s="92"/>
      <c r="N29" s="92"/>
    </row>
    <row r="30" ht="21" customHeight="1" spans="1:14">
      <c r="A30" s="95" t="s">
        <v>600</v>
      </c>
      <c r="B30" s="91" t="s">
        <v>2229</v>
      </c>
      <c r="C30" s="91" t="s">
        <v>2228</v>
      </c>
      <c r="D30" s="92">
        <v>520000</v>
      </c>
      <c r="E30" s="92">
        <v>520000</v>
      </c>
      <c r="F30" s="92"/>
      <c r="G30" s="92"/>
      <c r="H30" s="92"/>
      <c r="I30" s="92"/>
      <c r="J30" s="92"/>
      <c r="K30" s="92"/>
      <c r="L30" s="93"/>
      <c r="M30" s="92"/>
      <c r="N30" s="92"/>
    </row>
    <row r="31" ht="21" customHeight="1" spans="1:14">
      <c r="A31" s="95" t="s">
        <v>600</v>
      </c>
      <c r="B31" s="91" t="s">
        <v>2230</v>
      </c>
      <c r="C31" s="91" t="s">
        <v>2231</v>
      </c>
      <c r="D31" s="92">
        <v>150000</v>
      </c>
      <c r="E31" s="92">
        <v>150000</v>
      </c>
      <c r="F31" s="92"/>
      <c r="G31" s="92"/>
      <c r="H31" s="92"/>
      <c r="I31" s="92"/>
      <c r="J31" s="92"/>
      <c r="K31" s="92"/>
      <c r="L31" s="93"/>
      <c r="M31" s="92"/>
      <c r="N31" s="92"/>
    </row>
    <row r="32" ht="21" customHeight="1" spans="1:14">
      <c r="A32" s="95" t="s">
        <v>600</v>
      </c>
      <c r="B32" s="91" t="s">
        <v>2232</v>
      </c>
      <c r="C32" s="91" t="s">
        <v>2231</v>
      </c>
      <c r="D32" s="92">
        <v>98000</v>
      </c>
      <c r="E32" s="92">
        <v>98000</v>
      </c>
      <c r="F32" s="92"/>
      <c r="G32" s="92"/>
      <c r="H32" s="92"/>
      <c r="I32" s="92"/>
      <c r="J32" s="92"/>
      <c r="K32" s="92"/>
      <c r="L32" s="93"/>
      <c r="M32" s="92"/>
      <c r="N32" s="92"/>
    </row>
    <row r="33" ht="21" customHeight="1" spans="1:14">
      <c r="A33" s="95" t="s">
        <v>600</v>
      </c>
      <c r="B33" s="91" t="s">
        <v>2233</v>
      </c>
      <c r="C33" s="91" t="s">
        <v>2234</v>
      </c>
      <c r="D33" s="92">
        <v>200000</v>
      </c>
      <c r="E33" s="92">
        <v>200000</v>
      </c>
      <c r="F33" s="92"/>
      <c r="G33" s="92"/>
      <c r="H33" s="92"/>
      <c r="I33" s="92"/>
      <c r="J33" s="92"/>
      <c r="K33" s="92"/>
      <c r="L33" s="93"/>
      <c r="M33" s="92"/>
      <c r="N33" s="92"/>
    </row>
    <row r="34" ht="21" customHeight="1" spans="1:14">
      <c r="A34" s="95" t="s">
        <v>600</v>
      </c>
      <c r="B34" s="91" t="s">
        <v>2235</v>
      </c>
      <c r="C34" s="91" t="s">
        <v>2236</v>
      </c>
      <c r="D34" s="92">
        <v>580000</v>
      </c>
      <c r="E34" s="92">
        <v>580000</v>
      </c>
      <c r="F34" s="92"/>
      <c r="G34" s="92"/>
      <c r="H34" s="92"/>
      <c r="I34" s="92"/>
      <c r="J34" s="92"/>
      <c r="K34" s="92"/>
      <c r="L34" s="93"/>
      <c r="M34" s="92"/>
      <c r="N34" s="92"/>
    </row>
    <row r="35" ht="21" customHeight="1" spans="1:14">
      <c r="A35" s="95" t="s">
        <v>600</v>
      </c>
      <c r="B35" s="91" t="s">
        <v>2237</v>
      </c>
      <c r="C35" s="91" t="s">
        <v>2238</v>
      </c>
      <c r="D35" s="92">
        <v>100000</v>
      </c>
      <c r="E35" s="92">
        <v>100000</v>
      </c>
      <c r="F35" s="92"/>
      <c r="G35" s="92"/>
      <c r="H35" s="92"/>
      <c r="I35" s="92"/>
      <c r="J35" s="92"/>
      <c r="K35" s="92"/>
      <c r="L35" s="93"/>
      <c r="M35" s="92"/>
      <c r="N35" s="92"/>
    </row>
    <row r="36" ht="21" customHeight="1" spans="1:14">
      <c r="A36" s="95" t="s">
        <v>600</v>
      </c>
      <c r="B36" s="91" t="s">
        <v>2239</v>
      </c>
      <c r="C36" s="91" t="s">
        <v>2212</v>
      </c>
      <c r="D36" s="92">
        <v>300000</v>
      </c>
      <c r="E36" s="92">
        <v>300000</v>
      </c>
      <c r="F36" s="92"/>
      <c r="G36" s="92"/>
      <c r="H36" s="92"/>
      <c r="I36" s="92"/>
      <c r="J36" s="92"/>
      <c r="K36" s="92"/>
      <c r="L36" s="93"/>
      <c r="M36" s="92"/>
      <c r="N36" s="92"/>
    </row>
    <row r="37" ht="21" customHeight="1" spans="1:14">
      <c r="A37" s="95" t="s">
        <v>625</v>
      </c>
      <c r="B37" s="91" t="s">
        <v>1991</v>
      </c>
      <c r="C37" s="91" t="s">
        <v>2240</v>
      </c>
      <c r="D37" s="92">
        <v>796800</v>
      </c>
      <c r="E37" s="92">
        <v>796800</v>
      </c>
      <c r="F37" s="92"/>
      <c r="G37" s="92"/>
      <c r="H37" s="92"/>
      <c r="I37" s="92"/>
      <c r="J37" s="92"/>
      <c r="K37" s="92"/>
      <c r="L37" s="93"/>
      <c r="M37" s="92"/>
      <c r="N37" s="92"/>
    </row>
    <row r="38" ht="21" customHeight="1" spans="1:14">
      <c r="A38" s="95" t="s">
        <v>625</v>
      </c>
      <c r="B38" s="91" t="s">
        <v>1993</v>
      </c>
      <c r="C38" s="91" t="s">
        <v>2240</v>
      </c>
      <c r="D38" s="92">
        <v>3203200</v>
      </c>
      <c r="E38" s="92">
        <v>3203200</v>
      </c>
      <c r="F38" s="92"/>
      <c r="G38" s="92"/>
      <c r="H38" s="92"/>
      <c r="I38" s="92"/>
      <c r="J38" s="92"/>
      <c r="K38" s="92"/>
      <c r="L38" s="93"/>
      <c r="M38" s="92"/>
      <c r="N38" s="92"/>
    </row>
    <row r="39" ht="21" customHeight="1" spans="1:14">
      <c r="A39" s="96" t="s">
        <v>230</v>
      </c>
      <c r="B39" s="97"/>
      <c r="C39" s="98"/>
      <c r="D39" s="92">
        <v>22270000</v>
      </c>
      <c r="E39" s="92">
        <v>22270000</v>
      </c>
      <c r="F39" s="92"/>
      <c r="G39" s="92"/>
      <c r="H39" s="92"/>
      <c r="I39" s="92"/>
      <c r="J39" s="92"/>
      <c r="K39" s="92"/>
      <c r="L39" s="93"/>
      <c r="M39" s="92"/>
      <c r="N39" s="92"/>
    </row>
  </sheetData>
  <mergeCells count="13">
    <mergeCell ref="A2:N2"/>
    <mergeCell ref="A3:C3"/>
    <mergeCell ref="D4:N4"/>
    <mergeCell ref="I5:N5"/>
    <mergeCell ref="A39:C39"/>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14"/>
  <sheetViews>
    <sheetView showZeros="0" topLeftCell="L1" workbookViewId="0">
      <selection activeCell="A1" sqref="A1"/>
    </sheetView>
  </sheetViews>
  <sheetFormatPr defaultColWidth="9.14166666666667" defaultRowHeight="14.25" customHeight="1"/>
  <cols>
    <col min="1" max="1" width="31.8666666666667" customWidth="1"/>
    <col min="2" max="15" width="17.175" customWidth="1"/>
    <col min="16" max="22" width="17.0333333333333" customWidth="1"/>
    <col min="23" max="23" width="17" customWidth="1"/>
    <col min="24" max="24" width="17.0333333333333" customWidth="1"/>
  </cols>
  <sheetData>
    <row r="1" ht="13.5" customHeight="1" spans="1:24">
      <c r="D1" s="58"/>
      <c r="W1" s="45"/>
      <c r="X1" s="45" t="s">
        <v>2241</v>
      </c>
    </row>
    <row r="2" ht="27.75" customHeight="1" spans="1:24">
      <c r="A2" s="59" t="s">
        <v>2242</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60" t="str">
        <f>"单位名称："&amp;"云南省林业和草原局"</f>
        <v>单位名称：云南省林业和草原局</v>
      </c>
      <c r="B3" s="61"/>
      <c r="C3" s="61"/>
      <c r="D3" s="62"/>
      <c r="E3" s="63"/>
      <c r="F3" s="63"/>
      <c r="G3" s="63"/>
      <c r="H3" s="63"/>
      <c r="I3" s="63"/>
      <c r="W3" s="64"/>
      <c r="X3" s="64" t="s">
        <v>2</v>
      </c>
    </row>
    <row r="4" ht="19.5" customHeight="1" spans="1:24">
      <c r="A4" s="15" t="s">
        <v>2243</v>
      </c>
      <c r="B4" s="10" t="s">
        <v>270</v>
      </c>
      <c r="C4" s="11"/>
      <c r="D4" s="11"/>
      <c r="E4" s="65" t="s">
        <v>2244</v>
      </c>
      <c r="F4" s="65"/>
      <c r="G4" s="65"/>
      <c r="H4" s="65"/>
      <c r="I4" s="65"/>
      <c r="J4" s="65"/>
      <c r="K4" s="65"/>
      <c r="L4" s="65"/>
      <c r="M4" s="65"/>
      <c r="N4" s="65"/>
      <c r="O4" s="65"/>
      <c r="P4" s="65"/>
      <c r="Q4" s="65"/>
      <c r="R4" s="65"/>
      <c r="S4" s="65"/>
      <c r="T4" s="65"/>
      <c r="U4" s="65"/>
      <c r="V4" s="65"/>
      <c r="W4" s="65"/>
      <c r="X4" s="65"/>
    </row>
    <row r="5" ht="40.5" customHeight="1" spans="1:24">
      <c r="A5" s="18"/>
      <c r="B5" s="28" t="s">
        <v>31</v>
      </c>
      <c r="C5" s="9" t="s">
        <v>34</v>
      </c>
      <c r="D5" s="66" t="s">
        <v>2245</v>
      </c>
      <c r="E5" s="65" t="s">
        <v>2246</v>
      </c>
      <c r="F5" s="65" t="s">
        <v>2247</v>
      </c>
      <c r="G5" s="65" t="s">
        <v>2248</v>
      </c>
      <c r="H5" s="65" t="s">
        <v>2249</v>
      </c>
      <c r="I5" s="65" t="s">
        <v>2250</v>
      </c>
      <c r="J5" s="65" t="s">
        <v>2251</v>
      </c>
      <c r="K5" s="65" t="s">
        <v>2252</v>
      </c>
      <c r="L5" s="65" t="s">
        <v>2253</v>
      </c>
      <c r="M5" s="65" t="s">
        <v>2254</v>
      </c>
      <c r="N5" s="65" t="s">
        <v>2255</v>
      </c>
      <c r="O5" s="65" t="s">
        <v>2256</v>
      </c>
      <c r="P5" s="65" t="s">
        <v>2257</v>
      </c>
      <c r="Q5" s="65" t="s">
        <v>2258</v>
      </c>
      <c r="R5" s="65" t="s">
        <v>2259</v>
      </c>
      <c r="S5" s="65" t="s">
        <v>2260</v>
      </c>
      <c r="T5" s="65" t="s">
        <v>2261</v>
      </c>
      <c r="U5" s="65" t="s">
        <v>2262</v>
      </c>
      <c r="V5" s="65" t="s">
        <v>2263</v>
      </c>
      <c r="W5" s="65" t="s">
        <v>2264</v>
      </c>
      <c r="X5" s="65" t="s">
        <v>2265</v>
      </c>
    </row>
    <row r="6" ht="19.5" customHeight="1" spans="1:24">
      <c r="A6" s="65">
        <v>1</v>
      </c>
      <c r="B6" s="65">
        <v>2</v>
      </c>
      <c r="C6" s="65">
        <v>3</v>
      </c>
      <c r="D6" s="10">
        <v>4</v>
      </c>
      <c r="E6" s="65">
        <v>5</v>
      </c>
      <c r="F6" s="65">
        <v>6</v>
      </c>
      <c r="G6" s="65">
        <v>7</v>
      </c>
      <c r="H6" s="10">
        <v>8</v>
      </c>
      <c r="I6" s="65">
        <v>9</v>
      </c>
      <c r="J6" s="65">
        <v>10</v>
      </c>
      <c r="K6" s="65">
        <v>11</v>
      </c>
      <c r="L6" s="10">
        <v>12</v>
      </c>
      <c r="M6" s="65">
        <v>13</v>
      </c>
      <c r="N6" s="65">
        <v>14</v>
      </c>
      <c r="O6" s="65">
        <v>15</v>
      </c>
      <c r="P6" s="10">
        <v>16</v>
      </c>
      <c r="Q6" s="65">
        <v>17</v>
      </c>
      <c r="R6" s="65">
        <v>18</v>
      </c>
      <c r="S6" s="65">
        <v>19</v>
      </c>
      <c r="T6" s="10">
        <v>20</v>
      </c>
      <c r="U6" s="10">
        <v>21</v>
      </c>
      <c r="V6" s="10">
        <v>22</v>
      </c>
      <c r="W6" s="65">
        <v>23</v>
      </c>
      <c r="X6" s="65">
        <v>24</v>
      </c>
    </row>
    <row r="7" ht="28.4" customHeight="1" spans="1:24">
      <c r="A7" s="30" t="s">
        <v>46</v>
      </c>
      <c r="B7" s="22">
        <v>1147868870</v>
      </c>
      <c r="C7" s="22">
        <v>1147868870</v>
      </c>
      <c r="D7" s="22"/>
      <c r="E7" s="22">
        <v>50782000</v>
      </c>
      <c r="F7" s="22">
        <v>26093000</v>
      </c>
      <c r="G7" s="22">
        <v>29680000</v>
      </c>
      <c r="H7" s="22">
        <v>35008000</v>
      </c>
      <c r="I7" s="22">
        <v>25432000</v>
      </c>
      <c r="J7" s="22">
        <v>29303000</v>
      </c>
      <c r="K7" s="22">
        <v>49427000</v>
      </c>
      <c r="L7" s="22">
        <v>16024000</v>
      </c>
      <c r="M7" s="22">
        <v>88769000</v>
      </c>
      <c r="N7" s="22">
        <v>45693000</v>
      </c>
      <c r="O7" s="22">
        <v>13399000</v>
      </c>
      <c r="P7" s="22">
        <v>7338000</v>
      </c>
      <c r="Q7" s="22">
        <v>29640000</v>
      </c>
      <c r="R7" s="22">
        <v>11264000</v>
      </c>
      <c r="S7" s="22">
        <v>33178000</v>
      </c>
      <c r="T7" s="22">
        <v>19438000</v>
      </c>
      <c r="U7" s="22">
        <v>14167000</v>
      </c>
      <c r="V7" s="22">
        <v>4518000</v>
      </c>
      <c r="W7" s="67">
        <v>5818000</v>
      </c>
      <c r="X7" s="22">
        <v>612897870</v>
      </c>
    </row>
    <row r="8" ht="29.9" customHeight="1" spans="1:24">
      <c r="A8" s="68" t="s">
        <v>46</v>
      </c>
      <c r="B8" s="22">
        <v>1147868870</v>
      </c>
      <c r="C8" s="22">
        <v>1147868870</v>
      </c>
      <c r="D8" s="22"/>
      <c r="E8" s="22">
        <v>50782000</v>
      </c>
      <c r="F8" s="22">
        <v>26093000</v>
      </c>
      <c r="G8" s="22">
        <v>29680000</v>
      </c>
      <c r="H8" s="22">
        <v>35008000</v>
      </c>
      <c r="I8" s="22">
        <v>25432000</v>
      </c>
      <c r="J8" s="22">
        <v>29303000</v>
      </c>
      <c r="K8" s="22">
        <v>49427000</v>
      </c>
      <c r="L8" s="22">
        <v>16024000</v>
      </c>
      <c r="M8" s="22">
        <v>88769000</v>
      </c>
      <c r="N8" s="22">
        <v>45693000</v>
      </c>
      <c r="O8" s="22">
        <v>13399000</v>
      </c>
      <c r="P8" s="22">
        <v>7338000</v>
      </c>
      <c r="Q8" s="22">
        <v>29640000</v>
      </c>
      <c r="R8" s="22">
        <v>11264000</v>
      </c>
      <c r="S8" s="22">
        <v>33178000</v>
      </c>
      <c r="T8" s="22">
        <v>19438000</v>
      </c>
      <c r="U8" s="22">
        <v>14167000</v>
      </c>
      <c r="V8" s="22">
        <v>4518000</v>
      </c>
      <c r="W8" s="67">
        <v>5818000</v>
      </c>
      <c r="X8" s="22">
        <v>612897870</v>
      </c>
    </row>
    <row r="9" ht="29.9" customHeight="1" spans="1:24">
      <c r="A9" s="69" t="s">
        <v>2266</v>
      </c>
      <c r="B9" s="22">
        <v>418357000</v>
      </c>
      <c r="C9" s="22">
        <v>418357000</v>
      </c>
      <c r="D9" s="22"/>
      <c r="E9" s="22"/>
      <c r="F9" s="22"/>
      <c r="G9" s="22"/>
      <c r="H9" s="22"/>
      <c r="I9" s="22"/>
      <c r="J9" s="22"/>
      <c r="K9" s="22"/>
      <c r="L9" s="22"/>
      <c r="M9" s="22"/>
      <c r="N9" s="22"/>
      <c r="O9" s="22"/>
      <c r="P9" s="22"/>
      <c r="Q9" s="22"/>
      <c r="R9" s="22"/>
      <c r="S9" s="22"/>
      <c r="T9" s="22"/>
      <c r="U9" s="22"/>
      <c r="V9" s="22"/>
      <c r="W9" s="67"/>
      <c r="X9" s="22">
        <v>418357000</v>
      </c>
    </row>
    <row r="10" ht="29.9" customHeight="1" spans="1:24">
      <c r="A10" s="69" t="s">
        <v>2267</v>
      </c>
      <c r="B10" s="22">
        <v>110100000</v>
      </c>
      <c r="C10" s="22">
        <v>110100000</v>
      </c>
      <c r="D10" s="22"/>
      <c r="E10" s="22"/>
      <c r="F10" s="22"/>
      <c r="G10" s="22"/>
      <c r="H10" s="22"/>
      <c r="I10" s="22"/>
      <c r="J10" s="22"/>
      <c r="K10" s="22"/>
      <c r="L10" s="22"/>
      <c r="M10" s="22"/>
      <c r="N10" s="22"/>
      <c r="O10" s="22"/>
      <c r="P10" s="22"/>
      <c r="Q10" s="22"/>
      <c r="R10" s="22"/>
      <c r="S10" s="22"/>
      <c r="T10" s="22"/>
      <c r="U10" s="22"/>
      <c r="V10" s="22"/>
      <c r="W10" s="67"/>
      <c r="X10" s="22">
        <v>110100000</v>
      </c>
    </row>
    <row r="11" ht="29.9" customHeight="1" spans="1:24">
      <c r="A11" s="69" t="s">
        <v>2268</v>
      </c>
      <c r="B11" s="22">
        <v>40000000</v>
      </c>
      <c r="C11" s="22">
        <v>40000000</v>
      </c>
      <c r="D11" s="22"/>
      <c r="E11" s="22">
        <v>1760000</v>
      </c>
      <c r="F11" s="22">
        <v>800000</v>
      </c>
      <c r="G11" s="22">
        <v>1850000</v>
      </c>
      <c r="H11" s="22">
        <v>1520000</v>
      </c>
      <c r="I11" s="22">
        <v>2850000</v>
      </c>
      <c r="J11" s="22">
        <v>2900000</v>
      </c>
      <c r="K11" s="22">
        <v>5370000</v>
      </c>
      <c r="L11" s="22">
        <v>1030000</v>
      </c>
      <c r="M11" s="22">
        <v>3280000</v>
      </c>
      <c r="N11" s="22">
        <v>2970000</v>
      </c>
      <c r="O11" s="22">
        <v>1390000</v>
      </c>
      <c r="P11" s="22">
        <v>1330000</v>
      </c>
      <c r="Q11" s="22">
        <v>1110000</v>
      </c>
      <c r="R11" s="22">
        <v>3200000</v>
      </c>
      <c r="S11" s="22">
        <v>4570000</v>
      </c>
      <c r="T11" s="22">
        <v>2290000</v>
      </c>
      <c r="U11" s="22">
        <v>710000</v>
      </c>
      <c r="V11" s="22">
        <v>900000</v>
      </c>
      <c r="W11" s="67">
        <v>170000</v>
      </c>
      <c r="X11" s="22"/>
    </row>
    <row r="12" ht="29.9" customHeight="1" spans="1:24">
      <c r="A12" s="69" t="s">
        <v>2269</v>
      </c>
      <c r="B12" s="22">
        <v>69000000</v>
      </c>
      <c r="C12" s="22">
        <v>69000000</v>
      </c>
      <c r="D12" s="22"/>
      <c r="E12" s="22">
        <v>4290000</v>
      </c>
      <c r="F12" s="22">
        <v>4090000</v>
      </c>
      <c r="G12" s="22">
        <v>3080000</v>
      </c>
      <c r="H12" s="22">
        <v>3140000</v>
      </c>
      <c r="I12" s="22">
        <v>3920000</v>
      </c>
      <c r="J12" s="22">
        <v>3940000</v>
      </c>
      <c r="K12" s="22">
        <v>6390000</v>
      </c>
      <c r="L12" s="22">
        <v>2220000</v>
      </c>
      <c r="M12" s="22">
        <v>7340000</v>
      </c>
      <c r="N12" s="22">
        <v>7260000</v>
      </c>
      <c r="O12" s="22">
        <v>3040000</v>
      </c>
      <c r="P12" s="22">
        <v>1670000</v>
      </c>
      <c r="Q12" s="22">
        <v>5400000</v>
      </c>
      <c r="R12" s="22">
        <v>3610000</v>
      </c>
      <c r="S12" s="22">
        <v>4380000</v>
      </c>
      <c r="T12" s="22">
        <v>3120000</v>
      </c>
      <c r="U12" s="22">
        <v>600000</v>
      </c>
      <c r="V12" s="22">
        <v>1130000</v>
      </c>
      <c r="W12" s="67">
        <v>380000</v>
      </c>
      <c r="X12" s="22"/>
    </row>
    <row r="13" ht="29.9" customHeight="1" spans="1:24">
      <c r="A13" s="69" t="s">
        <v>2270</v>
      </c>
      <c r="B13" s="22">
        <v>84440870</v>
      </c>
      <c r="C13" s="22">
        <v>84440870</v>
      </c>
      <c r="D13" s="22"/>
      <c r="E13" s="22"/>
      <c r="F13" s="22"/>
      <c r="G13" s="22"/>
      <c r="H13" s="22"/>
      <c r="I13" s="22"/>
      <c r="J13" s="22"/>
      <c r="K13" s="22"/>
      <c r="L13" s="22"/>
      <c r="M13" s="22"/>
      <c r="N13" s="22"/>
      <c r="O13" s="22"/>
      <c r="P13" s="22"/>
      <c r="Q13" s="22"/>
      <c r="R13" s="22"/>
      <c r="S13" s="22"/>
      <c r="T13" s="22"/>
      <c r="U13" s="22"/>
      <c r="V13" s="22"/>
      <c r="W13" s="67"/>
      <c r="X13" s="22">
        <v>84440870</v>
      </c>
    </row>
    <row r="14" ht="29.9" customHeight="1" spans="1:24">
      <c r="A14" s="69" t="s">
        <v>2271</v>
      </c>
      <c r="B14" s="22">
        <v>425971000</v>
      </c>
      <c r="C14" s="22">
        <v>425971000</v>
      </c>
      <c r="D14" s="22"/>
      <c r="E14" s="22">
        <v>44732000</v>
      </c>
      <c r="F14" s="22">
        <v>21203000</v>
      </c>
      <c r="G14" s="22">
        <v>24750000</v>
      </c>
      <c r="H14" s="22">
        <v>30348000</v>
      </c>
      <c r="I14" s="22">
        <v>18662000</v>
      </c>
      <c r="J14" s="22">
        <v>22463000</v>
      </c>
      <c r="K14" s="22">
        <v>37667000</v>
      </c>
      <c r="L14" s="22">
        <v>12774000</v>
      </c>
      <c r="M14" s="22">
        <v>78149000</v>
      </c>
      <c r="N14" s="22">
        <v>35463000</v>
      </c>
      <c r="O14" s="22">
        <v>8969000</v>
      </c>
      <c r="P14" s="22">
        <v>4338000</v>
      </c>
      <c r="Q14" s="22">
        <v>23130000</v>
      </c>
      <c r="R14" s="22">
        <v>4454000</v>
      </c>
      <c r="S14" s="22">
        <v>24228000</v>
      </c>
      <c r="T14" s="22">
        <v>14028000</v>
      </c>
      <c r="U14" s="22">
        <v>12857000</v>
      </c>
      <c r="V14" s="22">
        <v>2488000</v>
      </c>
      <c r="W14" s="67">
        <v>5268000</v>
      </c>
      <c r="X14" s="22"/>
    </row>
  </sheetData>
  <mergeCells count="5">
    <mergeCell ref="A2:X2"/>
    <mergeCell ref="A3:I3"/>
    <mergeCell ref="B4:D4"/>
    <mergeCell ref="E4:X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60"/>
  <sheetViews>
    <sheetView showZeros="0" workbookViewId="0">
      <selection activeCell="A1" sqref="A1"/>
    </sheetView>
  </sheetViews>
  <sheetFormatPr defaultColWidth="9.14166666666667" defaultRowHeight="12" customHeight="1"/>
  <cols>
    <col min="1" max="1" width="28.958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8.675" customWidth="1"/>
  </cols>
  <sheetData>
    <row r="1" customHeight="1" spans="1:10">
      <c r="J1" s="45" t="s">
        <v>2272</v>
      </c>
    </row>
    <row r="2" ht="28.5" customHeight="1" spans="1:10">
      <c r="A2" s="46" t="s">
        <v>2273</v>
      </c>
      <c r="B2" s="27"/>
      <c r="C2" s="27"/>
      <c r="D2" s="27"/>
      <c r="E2" s="27"/>
      <c r="F2" s="47"/>
      <c r="G2" s="27"/>
      <c r="H2" s="47"/>
      <c r="I2" s="47"/>
      <c r="J2" s="27"/>
    </row>
    <row r="3" ht="17.25" customHeight="1" spans="1:10">
      <c r="A3" s="4" t="str">
        <f>"单位名称："&amp;"云南省林业和草原局"</f>
        <v>单位名称：云南省林业和草原局</v>
      </c>
    </row>
    <row r="4" ht="44.25" customHeight="1" spans="1:10">
      <c r="A4" s="48" t="s">
        <v>868</v>
      </c>
      <c r="B4" s="48" t="s">
        <v>869</v>
      </c>
      <c r="C4" s="48" t="s">
        <v>870</v>
      </c>
      <c r="D4" s="48" t="s">
        <v>871</v>
      </c>
      <c r="E4" s="48" t="s">
        <v>872</v>
      </c>
      <c r="F4" s="49" t="s">
        <v>873</v>
      </c>
      <c r="G4" s="48" t="s">
        <v>874</v>
      </c>
      <c r="H4" s="49" t="s">
        <v>875</v>
      </c>
      <c r="I4" s="49" t="s">
        <v>876</v>
      </c>
      <c r="J4" s="48" t="s">
        <v>877</v>
      </c>
    </row>
    <row r="5" ht="14.25" customHeight="1" spans="1:10">
      <c r="A5" s="48">
        <v>1</v>
      </c>
      <c r="B5" s="48">
        <v>2</v>
      </c>
      <c r="C5" s="48">
        <v>3</v>
      </c>
      <c r="D5" s="48">
        <v>4</v>
      </c>
      <c r="E5" s="48">
        <v>5</v>
      </c>
      <c r="F5" s="49">
        <v>6</v>
      </c>
      <c r="G5" s="48">
        <v>7</v>
      </c>
      <c r="H5" s="49">
        <v>8</v>
      </c>
      <c r="I5" s="49">
        <v>9</v>
      </c>
      <c r="J5" s="48">
        <v>10</v>
      </c>
    </row>
    <row r="6" ht="21.8" customHeight="1" spans="1:10">
      <c r="A6" s="50" t="s">
        <v>46</v>
      </c>
      <c r="B6" s="51"/>
      <c r="C6" s="51"/>
      <c r="D6" s="51"/>
      <c r="E6" s="52"/>
      <c r="F6" s="53"/>
      <c r="G6" s="52"/>
      <c r="H6" s="53"/>
      <c r="I6" s="53"/>
      <c r="J6" s="52"/>
    </row>
    <row r="7" ht="60.8" customHeight="1" spans="1:10">
      <c r="A7" s="54" t="s">
        <v>46</v>
      </c>
      <c r="B7" s="55"/>
      <c r="C7" s="55"/>
      <c r="D7" s="55"/>
      <c r="E7" s="50"/>
      <c r="F7" s="55"/>
      <c r="G7" s="50"/>
      <c r="H7" s="55"/>
      <c r="I7" s="55"/>
      <c r="J7" s="56"/>
    </row>
    <row r="8" ht="60.8" customHeight="1" spans="1:10">
      <c r="A8" s="57" t="s">
        <v>2268</v>
      </c>
      <c r="B8" s="55" t="s">
        <v>2274</v>
      </c>
      <c r="C8" s="55" t="s">
        <v>879</v>
      </c>
      <c r="D8" s="55" t="s">
        <v>880</v>
      </c>
      <c r="E8" s="50" t="s">
        <v>2275</v>
      </c>
      <c r="F8" s="55" t="s">
        <v>882</v>
      </c>
      <c r="G8" s="50" t="s">
        <v>892</v>
      </c>
      <c r="H8" s="55" t="s">
        <v>893</v>
      </c>
      <c r="I8" s="55" t="s">
        <v>884</v>
      </c>
      <c r="J8" s="56" t="s">
        <v>2276</v>
      </c>
    </row>
    <row r="9" ht="60.8" customHeight="1" spans="1:10">
      <c r="A9" s="57" t="s">
        <v>2268</v>
      </c>
      <c r="B9" s="55" t="s">
        <v>2274</v>
      </c>
      <c r="C9" s="55" t="s">
        <v>879</v>
      </c>
      <c r="D9" s="55" t="s">
        <v>880</v>
      </c>
      <c r="E9" s="50" t="s">
        <v>2277</v>
      </c>
      <c r="F9" s="55" t="s">
        <v>882</v>
      </c>
      <c r="G9" s="50" t="s">
        <v>2278</v>
      </c>
      <c r="H9" s="55" t="s">
        <v>893</v>
      </c>
      <c r="I9" s="55" t="s">
        <v>884</v>
      </c>
      <c r="J9" s="56" t="s">
        <v>2279</v>
      </c>
    </row>
    <row r="10" ht="60.8" customHeight="1" spans="1:10">
      <c r="A10" s="57" t="s">
        <v>2268</v>
      </c>
      <c r="B10" s="55" t="s">
        <v>2274</v>
      </c>
      <c r="C10" s="55" t="s">
        <v>879</v>
      </c>
      <c r="D10" s="55" t="s">
        <v>890</v>
      </c>
      <c r="E10" s="50" t="s">
        <v>2280</v>
      </c>
      <c r="F10" s="55" t="s">
        <v>882</v>
      </c>
      <c r="G10" s="50" t="s">
        <v>1167</v>
      </c>
      <c r="H10" s="55" t="s">
        <v>893</v>
      </c>
      <c r="I10" s="55" t="s">
        <v>884</v>
      </c>
      <c r="J10" s="56" t="s">
        <v>2281</v>
      </c>
    </row>
    <row r="11" ht="60.8" customHeight="1" spans="1:10">
      <c r="A11" s="57" t="s">
        <v>2268</v>
      </c>
      <c r="B11" s="55" t="s">
        <v>2274</v>
      </c>
      <c r="C11" s="55" t="s">
        <v>901</v>
      </c>
      <c r="D11" s="55" t="s">
        <v>902</v>
      </c>
      <c r="E11" s="50" t="s">
        <v>1034</v>
      </c>
      <c r="F11" s="55" t="s">
        <v>1030</v>
      </c>
      <c r="G11" s="50" t="s">
        <v>1035</v>
      </c>
      <c r="H11" s="55" t="s">
        <v>893</v>
      </c>
      <c r="I11" s="55" t="s">
        <v>884</v>
      </c>
      <c r="J11" s="56" t="s">
        <v>2282</v>
      </c>
    </row>
    <row r="12" ht="60.8" customHeight="1" spans="1:10">
      <c r="A12" s="57" t="s">
        <v>2268</v>
      </c>
      <c r="B12" s="55" t="s">
        <v>2274</v>
      </c>
      <c r="C12" s="55" t="s">
        <v>907</v>
      </c>
      <c r="D12" s="55" t="s">
        <v>908</v>
      </c>
      <c r="E12" s="50" t="s">
        <v>2283</v>
      </c>
      <c r="F12" s="55" t="s">
        <v>882</v>
      </c>
      <c r="G12" s="50" t="s">
        <v>2284</v>
      </c>
      <c r="H12" s="55" t="s">
        <v>893</v>
      </c>
      <c r="I12" s="55" t="s">
        <v>884</v>
      </c>
      <c r="J12" s="56" t="s">
        <v>2285</v>
      </c>
    </row>
    <row r="13" ht="60.8" customHeight="1" spans="1:10">
      <c r="A13" s="57" t="s">
        <v>2266</v>
      </c>
      <c r="B13" s="55" t="s">
        <v>2286</v>
      </c>
      <c r="C13" s="55" t="s">
        <v>879</v>
      </c>
      <c r="D13" s="55" t="s">
        <v>880</v>
      </c>
      <c r="E13" s="50" t="s">
        <v>2287</v>
      </c>
      <c r="F13" s="55" t="s">
        <v>896</v>
      </c>
      <c r="G13" s="50" t="s">
        <v>897</v>
      </c>
      <c r="H13" s="55" t="s">
        <v>893</v>
      </c>
      <c r="I13" s="55" t="s">
        <v>884</v>
      </c>
      <c r="J13" s="56" t="s">
        <v>2288</v>
      </c>
    </row>
    <row r="14" ht="60.8" customHeight="1" spans="1:10">
      <c r="A14" s="57" t="s">
        <v>2266</v>
      </c>
      <c r="B14" s="55" t="s">
        <v>2286</v>
      </c>
      <c r="C14" s="55" t="s">
        <v>879</v>
      </c>
      <c r="D14" s="55" t="s">
        <v>880</v>
      </c>
      <c r="E14" s="50" t="s">
        <v>2289</v>
      </c>
      <c r="F14" s="55" t="s">
        <v>882</v>
      </c>
      <c r="G14" s="50" t="s">
        <v>892</v>
      </c>
      <c r="H14" s="55" t="s">
        <v>893</v>
      </c>
      <c r="I14" s="55" t="s">
        <v>884</v>
      </c>
      <c r="J14" s="56" t="s">
        <v>2290</v>
      </c>
    </row>
    <row r="15" ht="60.8" customHeight="1" spans="1:10">
      <c r="A15" s="57" t="s">
        <v>2266</v>
      </c>
      <c r="B15" s="55" t="s">
        <v>2286</v>
      </c>
      <c r="C15" s="55" t="s">
        <v>901</v>
      </c>
      <c r="D15" s="55" t="s">
        <v>1102</v>
      </c>
      <c r="E15" s="50" t="s">
        <v>2291</v>
      </c>
      <c r="F15" s="55" t="s">
        <v>882</v>
      </c>
      <c r="G15" s="50" t="s">
        <v>1639</v>
      </c>
      <c r="H15" s="55" t="s">
        <v>2292</v>
      </c>
      <c r="I15" s="55" t="s">
        <v>884</v>
      </c>
      <c r="J15" s="56" t="s">
        <v>2293</v>
      </c>
    </row>
    <row r="16" ht="60.8" customHeight="1" spans="1:10">
      <c r="A16" s="57" t="s">
        <v>2266</v>
      </c>
      <c r="B16" s="55" t="s">
        <v>2286</v>
      </c>
      <c r="C16" s="55" t="s">
        <v>901</v>
      </c>
      <c r="D16" s="55" t="s">
        <v>982</v>
      </c>
      <c r="E16" s="50" t="s">
        <v>2294</v>
      </c>
      <c r="F16" s="55" t="s">
        <v>1030</v>
      </c>
      <c r="G16" s="50" t="s">
        <v>2295</v>
      </c>
      <c r="H16" s="55" t="s">
        <v>893</v>
      </c>
      <c r="I16" s="55" t="s">
        <v>884</v>
      </c>
      <c r="J16" s="56" t="s">
        <v>2296</v>
      </c>
    </row>
    <row r="17" ht="60.8" customHeight="1" spans="1:10">
      <c r="A17" s="57" t="s">
        <v>2266</v>
      </c>
      <c r="B17" s="55" t="s">
        <v>2286</v>
      </c>
      <c r="C17" s="55" t="s">
        <v>901</v>
      </c>
      <c r="D17" s="55" t="s">
        <v>982</v>
      </c>
      <c r="E17" s="50" t="s">
        <v>1034</v>
      </c>
      <c r="F17" s="55" t="s">
        <v>1030</v>
      </c>
      <c r="G17" s="50" t="s">
        <v>1035</v>
      </c>
      <c r="H17" s="55" t="s">
        <v>893</v>
      </c>
      <c r="I17" s="55" t="s">
        <v>884</v>
      </c>
      <c r="J17" s="56" t="s">
        <v>2297</v>
      </c>
    </row>
    <row r="18" ht="60.8" customHeight="1" spans="1:10">
      <c r="A18" s="57" t="s">
        <v>2266</v>
      </c>
      <c r="B18" s="55" t="s">
        <v>2286</v>
      </c>
      <c r="C18" s="55" t="s">
        <v>907</v>
      </c>
      <c r="D18" s="55" t="s">
        <v>908</v>
      </c>
      <c r="E18" s="50" t="s">
        <v>2298</v>
      </c>
      <c r="F18" s="55" t="s">
        <v>882</v>
      </c>
      <c r="G18" s="50" t="s">
        <v>950</v>
      </c>
      <c r="H18" s="55" t="s">
        <v>893</v>
      </c>
      <c r="I18" s="55" t="s">
        <v>884</v>
      </c>
      <c r="J18" s="56" t="s">
        <v>2299</v>
      </c>
    </row>
    <row r="19" ht="60.8" customHeight="1" spans="1:10">
      <c r="A19" s="57" t="s">
        <v>2266</v>
      </c>
      <c r="B19" s="55" t="s">
        <v>2286</v>
      </c>
      <c r="C19" s="55" t="s">
        <v>907</v>
      </c>
      <c r="D19" s="55" t="s">
        <v>908</v>
      </c>
      <c r="E19" s="50" t="s">
        <v>2300</v>
      </c>
      <c r="F19" s="55" t="s">
        <v>882</v>
      </c>
      <c r="G19" s="50" t="s">
        <v>950</v>
      </c>
      <c r="H19" s="55" t="s">
        <v>893</v>
      </c>
      <c r="I19" s="55" t="s">
        <v>884</v>
      </c>
      <c r="J19" s="56" t="s">
        <v>2301</v>
      </c>
    </row>
    <row r="20" ht="60.8" customHeight="1" spans="1:10">
      <c r="A20" s="57" t="s">
        <v>2270</v>
      </c>
      <c r="B20" s="55" t="s">
        <v>2302</v>
      </c>
      <c r="C20" s="55" t="s">
        <v>879</v>
      </c>
      <c r="D20" s="55" t="s">
        <v>880</v>
      </c>
      <c r="E20" s="50" t="s">
        <v>2303</v>
      </c>
      <c r="F20" s="55" t="s">
        <v>882</v>
      </c>
      <c r="G20" s="50" t="s">
        <v>932</v>
      </c>
      <c r="H20" s="55" t="s">
        <v>2304</v>
      </c>
      <c r="I20" s="55" t="s">
        <v>884</v>
      </c>
      <c r="J20" s="56" t="s">
        <v>2305</v>
      </c>
    </row>
    <row r="21" ht="60.8" customHeight="1" spans="1:10">
      <c r="A21" s="57" t="s">
        <v>2270</v>
      </c>
      <c r="B21" s="55" t="s">
        <v>2302</v>
      </c>
      <c r="C21" s="55" t="s">
        <v>879</v>
      </c>
      <c r="D21" s="55" t="s">
        <v>880</v>
      </c>
      <c r="E21" s="50" t="s">
        <v>2306</v>
      </c>
      <c r="F21" s="55" t="s">
        <v>882</v>
      </c>
      <c r="G21" s="50" t="s">
        <v>968</v>
      </c>
      <c r="H21" s="55" t="s">
        <v>2307</v>
      </c>
      <c r="I21" s="55" t="s">
        <v>884</v>
      </c>
      <c r="J21" s="56" t="s">
        <v>2308</v>
      </c>
    </row>
    <row r="22" ht="60.8" customHeight="1" spans="1:10">
      <c r="A22" s="57" t="s">
        <v>2270</v>
      </c>
      <c r="B22" s="55" t="s">
        <v>2302</v>
      </c>
      <c r="C22" s="55" t="s">
        <v>879</v>
      </c>
      <c r="D22" s="55" t="s">
        <v>880</v>
      </c>
      <c r="E22" s="50" t="s">
        <v>2309</v>
      </c>
      <c r="F22" s="55" t="s">
        <v>882</v>
      </c>
      <c r="G22" s="50" t="s">
        <v>249</v>
      </c>
      <c r="H22" s="55" t="s">
        <v>2304</v>
      </c>
      <c r="I22" s="55" t="s">
        <v>884</v>
      </c>
      <c r="J22" s="56" t="s">
        <v>2310</v>
      </c>
    </row>
    <row r="23" ht="60.8" customHeight="1" spans="1:10">
      <c r="A23" s="57" t="s">
        <v>2270</v>
      </c>
      <c r="B23" s="55" t="s">
        <v>2302</v>
      </c>
      <c r="C23" s="55" t="s">
        <v>879</v>
      </c>
      <c r="D23" s="55" t="s">
        <v>880</v>
      </c>
      <c r="E23" s="50" t="s">
        <v>2311</v>
      </c>
      <c r="F23" s="55" t="s">
        <v>882</v>
      </c>
      <c r="G23" s="50" t="s">
        <v>897</v>
      </c>
      <c r="H23" s="55" t="s">
        <v>2304</v>
      </c>
      <c r="I23" s="55" t="s">
        <v>884</v>
      </c>
      <c r="J23" s="56" t="s">
        <v>2312</v>
      </c>
    </row>
    <row r="24" ht="60.8" customHeight="1" spans="1:10">
      <c r="A24" s="57" t="s">
        <v>2270</v>
      </c>
      <c r="B24" s="55" t="s">
        <v>2302</v>
      </c>
      <c r="C24" s="55" t="s">
        <v>879</v>
      </c>
      <c r="D24" s="55" t="s">
        <v>880</v>
      </c>
      <c r="E24" s="50" t="s">
        <v>2313</v>
      </c>
      <c r="F24" s="55" t="s">
        <v>882</v>
      </c>
      <c r="G24" s="50" t="s">
        <v>987</v>
      </c>
      <c r="H24" s="55" t="s">
        <v>1240</v>
      </c>
      <c r="I24" s="55" t="s">
        <v>884</v>
      </c>
      <c r="J24" s="56" t="s">
        <v>2314</v>
      </c>
    </row>
    <row r="25" ht="60.8" customHeight="1" spans="1:10">
      <c r="A25" s="57" t="s">
        <v>2270</v>
      </c>
      <c r="B25" s="55" t="s">
        <v>2302</v>
      </c>
      <c r="C25" s="55" t="s">
        <v>879</v>
      </c>
      <c r="D25" s="55" t="s">
        <v>890</v>
      </c>
      <c r="E25" s="50" t="s">
        <v>2315</v>
      </c>
      <c r="F25" s="55" t="s">
        <v>896</v>
      </c>
      <c r="G25" s="50" t="s">
        <v>897</v>
      </c>
      <c r="H25" s="55" t="s">
        <v>893</v>
      </c>
      <c r="I25" s="55" t="s">
        <v>884</v>
      </c>
      <c r="J25" s="56" t="s">
        <v>2316</v>
      </c>
    </row>
    <row r="26" ht="60.8" customHeight="1" spans="1:10">
      <c r="A26" s="57" t="s">
        <v>2270</v>
      </c>
      <c r="B26" s="55" t="s">
        <v>2302</v>
      </c>
      <c r="C26" s="55" t="s">
        <v>879</v>
      </c>
      <c r="D26" s="55" t="s">
        <v>890</v>
      </c>
      <c r="E26" s="50" t="s">
        <v>2317</v>
      </c>
      <c r="F26" s="55" t="s">
        <v>882</v>
      </c>
      <c r="G26" s="50" t="s">
        <v>950</v>
      </c>
      <c r="H26" s="55" t="s">
        <v>893</v>
      </c>
      <c r="I26" s="55" t="s">
        <v>884</v>
      </c>
      <c r="J26" s="56" t="s">
        <v>2318</v>
      </c>
    </row>
    <row r="27" ht="60.8" customHeight="1" spans="1:10">
      <c r="A27" s="57" t="s">
        <v>2270</v>
      </c>
      <c r="B27" s="55" t="s">
        <v>2302</v>
      </c>
      <c r="C27" s="55" t="s">
        <v>901</v>
      </c>
      <c r="D27" s="55" t="s">
        <v>1102</v>
      </c>
      <c r="E27" s="50" t="s">
        <v>2319</v>
      </c>
      <c r="F27" s="55" t="s">
        <v>882</v>
      </c>
      <c r="G27" s="50" t="s">
        <v>1441</v>
      </c>
      <c r="H27" s="55" t="s">
        <v>2320</v>
      </c>
      <c r="I27" s="55" t="s">
        <v>884</v>
      </c>
      <c r="J27" s="56" t="s">
        <v>2321</v>
      </c>
    </row>
    <row r="28" ht="60.8" customHeight="1" spans="1:10">
      <c r="A28" s="57" t="s">
        <v>2270</v>
      </c>
      <c r="B28" s="55" t="s">
        <v>2302</v>
      </c>
      <c r="C28" s="55" t="s">
        <v>901</v>
      </c>
      <c r="D28" s="55" t="s">
        <v>982</v>
      </c>
      <c r="E28" s="50" t="s">
        <v>2322</v>
      </c>
      <c r="F28" s="55" t="s">
        <v>882</v>
      </c>
      <c r="G28" s="50" t="s">
        <v>2323</v>
      </c>
      <c r="H28" s="55" t="s">
        <v>2324</v>
      </c>
      <c r="I28" s="55" t="s">
        <v>884</v>
      </c>
      <c r="J28" s="56" t="s">
        <v>2325</v>
      </c>
    </row>
    <row r="29" ht="60.8" customHeight="1" spans="1:10">
      <c r="A29" s="57" t="s">
        <v>2270</v>
      </c>
      <c r="B29" s="55" t="s">
        <v>2302</v>
      </c>
      <c r="C29" s="55" t="s">
        <v>901</v>
      </c>
      <c r="D29" s="55" t="s">
        <v>982</v>
      </c>
      <c r="E29" s="50" t="s">
        <v>2326</v>
      </c>
      <c r="F29" s="55" t="s">
        <v>882</v>
      </c>
      <c r="G29" s="50" t="s">
        <v>2327</v>
      </c>
      <c r="H29" s="55" t="s">
        <v>893</v>
      </c>
      <c r="I29" s="55" t="s">
        <v>884</v>
      </c>
      <c r="J29" s="56" t="s">
        <v>2328</v>
      </c>
    </row>
    <row r="30" ht="60.8" customHeight="1" spans="1:10">
      <c r="A30" s="57" t="s">
        <v>2270</v>
      </c>
      <c r="B30" s="55" t="s">
        <v>2302</v>
      </c>
      <c r="C30" s="55" t="s">
        <v>907</v>
      </c>
      <c r="D30" s="55" t="s">
        <v>908</v>
      </c>
      <c r="E30" s="50" t="s">
        <v>2329</v>
      </c>
      <c r="F30" s="55" t="s">
        <v>882</v>
      </c>
      <c r="G30" s="50" t="s">
        <v>950</v>
      </c>
      <c r="H30" s="55" t="s">
        <v>893</v>
      </c>
      <c r="I30" s="55" t="s">
        <v>884</v>
      </c>
      <c r="J30" s="56" t="s">
        <v>2330</v>
      </c>
    </row>
    <row r="31" ht="60.8" customHeight="1" spans="1:10">
      <c r="A31" s="57" t="s">
        <v>2267</v>
      </c>
      <c r="B31" s="55" t="s">
        <v>2331</v>
      </c>
      <c r="C31" s="55" t="s">
        <v>879</v>
      </c>
      <c r="D31" s="55" t="s">
        <v>880</v>
      </c>
      <c r="E31" s="50" t="s">
        <v>2332</v>
      </c>
      <c r="F31" s="55" t="s">
        <v>896</v>
      </c>
      <c r="G31" s="50" t="s">
        <v>897</v>
      </c>
      <c r="H31" s="55" t="s">
        <v>893</v>
      </c>
      <c r="I31" s="55" t="s">
        <v>884</v>
      </c>
      <c r="J31" s="56" t="s">
        <v>2333</v>
      </c>
    </row>
    <row r="32" ht="60.8" customHeight="1" spans="1:10">
      <c r="A32" s="57" t="s">
        <v>2267</v>
      </c>
      <c r="B32" s="55" t="s">
        <v>2331</v>
      </c>
      <c r="C32" s="55" t="s">
        <v>879</v>
      </c>
      <c r="D32" s="55" t="s">
        <v>880</v>
      </c>
      <c r="E32" s="50" t="s">
        <v>2334</v>
      </c>
      <c r="F32" s="55" t="s">
        <v>882</v>
      </c>
      <c r="G32" s="50" t="s">
        <v>968</v>
      </c>
      <c r="H32" s="55" t="s">
        <v>905</v>
      </c>
      <c r="I32" s="55" t="s">
        <v>884</v>
      </c>
      <c r="J32" s="56" t="s">
        <v>2335</v>
      </c>
    </row>
    <row r="33" ht="60.8" customHeight="1" spans="1:10">
      <c r="A33" s="57" t="s">
        <v>2267</v>
      </c>
      <c r="B33" s="55" t="s">
        <v>2331</v>
      </c>
      <c r="C33" s="55" t="s">
        <v>879</v>
      </c>
      <c r="D33" s="55" t="s">
        <v>880</v>
      </c>
      <c r="E33" s="50" t="s">
        <v>2336</v>
      </c>
      <c r="F33" s="55" t="s">
        <v>896</v>
      </c>
      <c r="G33" s="50" t="s">
        <v>248</v>
      </c>
      <c r="H33" s="55" t="s">
        <v>905</v>
      </c>
      <c r="I33" s="55" t="s">
        <v>884</v>
      </c>
      <c r="J33" s="56" t="s">
        <v>2337</v>
      </c>
    </row>
    <row r="34" ht="60.8" customHeight="1" spans="1:10">
      <c r="A34" s="57" t="s">
        <v>2267</v>
      </c>
      <c r="B34" s="55" t="s">
        <v>2331</v>
      </c>
      <c r="C34" s="55" t="s">
        <v>879</v>
      </c>
      <c r="D34" s="55" t="s">
        <v>880</v>
      </c>
      <c r="E34" s="50" t="s">
        <v>2311</v>
      </c>
      <c r="F34" s="55" t="s">
        <v>882</v>
      </c>
      <c r="G34" s="50" t="s">
        <v>1441</v>
      </c>
      <c r="H34" s="55" t="s">
        <v>2304</v>
      </c>
      <c r="I34" s="55" t="s">
        <v>884</v>
      </c>
      <c r="J34" s="56" t="s">
        <v>2338</v>
      </c>
    </row>
    <row r="35" ht="60.8" customHeight="1" spans="1:10">
      <c r="A35" s="57" t="s">
        <v>2267</v>
      </c>
      <c r="B35" s="55" t="s">
        <v>2331</v>
      </c>
      <c r="C35" s="55" t="s">
        <v>879</v>
      </c>
      <c r="D35" s="55" t="s">
        <v>880</v>
      </c>
      <c r="E35" s="50" t="s">
        <v>2313</v>
      </c>
      <c r="F35" s="55" t="s">
        <v>882</v>
      </c>
      <c r="G35" s="50" t="s">
        <v>1043</v>
      </c>
      <c r="H35" s="55" t="s">
        <v>1240</v>
      </c>
      <c r="I35" s="55" t="s">
        <v>884</v>
      </c>
      <c r="J35" s="56" t="s">
        <v>2314</v>
      </c>
    </row>
    <row r="36" ht="60.8" customHeight="1" spans="1:10">
      <c r="A36" s="57" t="s">
        <v>2267</v>
      </c>
      <c r="B36" s="55" t="s">
        <v>2331</v>
      </c>
      <c r="C36" s="55" t="s">
        <v>879</v>
      </c>
      <c r="D36" s="55" t="s">
        <v>890</v>
      </c>
      <c r="E36" s="50" t="s">
        <v>2339</v>
      </c>
      <c r="F36" s="55" t="s">
        <v>882</v>
      </c>
      <c r="G36" s="50" t="s">
        <v>892</v>
      </c>
      <c r="H36" s="55" t="s">
        <v>893</v>
      </c>
      <c r="I36" s="55" t="s">
        <v>884</v>
      </c>
      <c r="J36" s="56" t="s">
        <v>2340</v>
      </c>
    </row>
    <row r="37" ht="60.8" customHeight="1" spans="1:10">
      <c r="A37" s="57" t="s">
        <v>2267</v>
      </c>
      <c r="B37" s="55" t="s">
        <v>2331</v>
      </c>
      <c r="C37" s="55" t="s">
        <v>879</v>
      </c>
      <c r="D37" s="55" t="s">
        <v>890</v>
      </c>
      <c r="E37" s="50" t="s">
        <v>2341</v>
      </c>
      <c r="F37" s="55" t="s">
        <v>2342</v>
      </c>
      <c r="G37" s="50" t="s">
        <v>1179</v>
      </c>
      <c r="H37" s="55" t="s">
        <v>893</v>
      </c>
      <c r="I37" s="55" t="s">
        <v>884</v>
      </c>
      <c r="J37" s="56" t="s">
        <v>2343</v>
      </c>
    </row>
    <row r="38" ht="60.8" customHeight="1" spans="1:10">
      <c r="A38" s="57" t="s">
        <v>2267</v>
      </c>
      <c r="B38" s="55" t="s">
        <v>2331</v>
      </c>
      <c r="C38" s="55" t="s">
        <v>879</v>
      </c>
      <c r="D38" s="55" t="s">
        <v>955</v>
      </c>
      <c r="E38" s="50" t="s">
        <v>2344</v>
      </c>
      <c r="F38" s="55" t="s">
        <v>882</v>
      </c>
      <c r="G38" s="50" t="s">
        <v>954</v>
      </c>
      <c r="H38" s="55" t="s">
        <v>893</v>
      </c>
      <c r="I38" s="55" t="s">
        <v>884</v>
      </c>
      <c r="J38" s="56" t="s">
        <v>2345</v>
      </c>
    </row>
    <row r="39" ht="60.8" customHeight="1" spans="1:10">
      <c r="A39" s="57" t="s">
        <v>2267</v>
      </c>
      <c r="B39" s="55" t="s">
        <v>2331</v>
      </c>
      <c r="C39" s="55" t="s">
        <v>879</v>
      </c>
      <c r="D39" s="55" t="s">
        <v>955</v>
      </c>
      <c r="E39" s="50" t="s">
        <v>2346</v>
      </c>
      <c r="F39" s="55" t="s">
        <v>882</v>
      </c>
      <c r="G39" s="50" t="s">
        <v>954</v>
      </c>
      <c r="H39" s="55" t="s">
        <v>893</v>
      </c>
      <c r="I39" s="55" t="s">
        <v>884</v>
      </c>
      <c r="J39" s="56" t="s">
        <v>2347</v>
      </c>
    </row>
    <row r="40" ht="60.8" customHeight="1" spans="1:10">
      <c r="A40" s="57" t="s">
        <v>2267</v>
      </c>
      <c r="B40" s="55" t="s">
        <v>2331</v>
      </c>
      <c r="C40" s="55" t="s">
        <v>901</v>
      </c>
      <c r="D40" s="55" t="s">
        <v>1102</v>
      </c>
      <c r="E40" s="50" t="s">
        <v>2348</v>
      </c>
      <c r="F40" s="55" t="s">
        <v>882</v>
      </c>
      <c r="G40" s="50" t="s">
        <v>1167</v>
      </c>
      <c r="H40" s="55" t="s">
        <v>893</v>
      </c>
      <c r="I40" s="55" t="s">
        <v>884</v>
      </c>
      <c r="J40" s="56" t="s">
        <v>2349</v>
      </c>
    </row>
    <row r="41" ht="60.8" customHeight="1" spans="1:10">
      <c r="A41" s="57" t="s">
        <v>2267</v>
      </c>
      <c r="B41" s="55" t="s">
        <v>2331</v>
      </c>
      <c r="C41" s="55" t="s">
        <v>901</v>
      </c>
      <c r="D41" s="55" t="s">
        <v>1102</v>
      </c>
      <c r="E41" s="50" t="s">
        <v>2319</v>
      </c>
      <c r="F41" s="55" t="s">
        <v>882</v>
      </c>
      <c r="G41" s="50" t="s">
        <v>987</v>
      </c>
      <c r="H41" s="55" t="s">
        <v>2320</v>
      </c>
      <c r="I41" s="55" t="s">
        <v>884</v>
      </c>
      <c r="J41" s="56" t="s">
        <v>2321</v>
      </c>
    </row>
    <row r="42" ht="60.8" customHeight="1" spans="1:10">
      <c r="A42" s="57" t="s">
        <v>2267</v>
      </c>
      <c r="B42" s="55" t="s">
        <v>2331</v>
      </c>
      <c r="C42" s="55" t="s">
        <v>901</v>
      </c>
      <c r="D42" s="55" t="s">
        <v>902</v>
      </c>
      <c r="E42" s="50" t="s">
        <v>2350</v>
      </c>
      <c r="F42" s="55" t="s">
        <v>882</v>
      </c>
      <c r="G42" s="50" t="s">
        <v>1646</v>
      </c>
      <c r="H42" s="55" t="s">
        <v>888</v>
      </c>
      <c r="I42" s="55" t="s">
        <v>884</v>
      </c>
      <c r="J42" s="56" t="s">
        <v>2351</v>
      </c>
    </row>
    <row r="43" ht="60.8" customHeight="1" spans="1:10">
      <c r="A43" s="57" t="s">
        <v>2267</v>
      </c>
      <c r="B43" s="55" t="s">
        <v>2331</v>
      </c>
      <c r="C43" s="55" t="s">
        <v>901</v>
      </c>
      <c r="D43" s="55" t="s">
        <v>982</v>
      </c>
      <c r="E43" s="50" t="s">
        <v>2352</v>
      </c>
      <c r="F43" s="55" t="s">
        <v>1030</v>
      </c>
      <c r="G43" s="50" t="s">
        <v>887</v>
      </c>
      <c r="H43" s="55" t="s">
        <v>893</v>
      </c>
      <c r="I43" s="55" t="s">
        <v>884</v>
      </c>
      <c r="J43" s="56" t="s">
        <v>2353</v>
      </c>
    </row>
    <row r="44" ht="60.8" customHeight="1" spans="1:10">
      <c r="A44" s="57" t="s">
        <v>2267</v>
      </c>
      <c r="B44" s="55" t="s">
        <v>2331</v>
      </c>
      <c r="C44" s="55" t="s">
        <v>907</v>
      </c>
      <c r="D44" s="55" t="s">
        <v>908</v>
      </c>
      <c r="E44" s="50" t="s">
        <v>909</v>
      </c>
      <c r="F44" s="55" t="s">
        <v>882</v>
      </c>
      <c r="G44" s="50" t="s">
        <v>921</v>
      </c>
      <c r="H44" s="55" t="s">
        <v>893</v>
      </c>
      <c r="I44" s="55" t="s">
        <v>884</v>
      </c>
      <c r="J44" s="56" t="s">
        <v>2354</v>
      </c>
    </row>
    <row r="45" ht="60.8" customHeight="1" spans="1:10">
      <c r="A45" s="57" t="s">
        <v>2271</v>
      </c>
      <c r="B45" s="55" t="s">
        <v>2355</v>
      </c>
      <c r="C45" s="55" t="s">
        <v>879</v>
      </c>
      <c r="D45" s="55" t="s">
        <v>880</v>
      </c>
      <c r="E45" s="50" t="s">
        <v>2356</v>
      </c>
      <c r="F45" s="55" t="s">
        <v>882</v>
      </c>
      <c r="G45" s="50" t="s">
        <v>2357</v>
      </c>
      <c r="H45" s="55" t="s">
        <v>905</v>
      </c>
      <c r="I45" s="55" t="s">
        <v>884</v>
      </c>
      <c r="J45" s="56" t="s">
        <v>2358</v>
      </c>
    </row>
    <row r="46" ht="60.8" customHeight="1" spans="1:10">
      <c r="A46" s="57" t="s">
        <v>2271</v>
      </c>
      <c r="B46" s="55" t="s">
        <v>2355</v>
      </c>
      <c r="C46" s="55" t="s">
        <v>879</v>
      </c>
      <c r="D46" s="55" t="s">
        <v>880</v>
      </c>
      <c r="E46" s="50" t="s">
        <v>2359</v>
      </c>
      <c r="F46" s="55" t="s">
        <v>882</v>
      </c>
      <c r="G46" s="50" t="s">
        <v>2360</v>
      </c>
      <c r="H46" s="55" t="s">
        <v>2304</v>
      </c>
      <c r="I46" s="55" t="s">
        <v>884</v>
      </c>
      <c r="J46" s="56" t="s">
        <v>2361</v>
      </c>
    </row>
    <row r="47" ht="60.8" customHeight="1" spans="1:10">
      <c r="A47" s="57" t="s">
        <v>2271</v>
      </c>
      <c r="B47" s="55" t="s">
        <v>2355</v>
      </c>
      <c r="C47" s="55" t="s">
        <v>879</v>
      </c>
      <c r="D47" s="55" t="s">
        <v>890</v>
      </c>
      <c r="E47" s="50" t="s">
        <v>2362</v>
      </c>
      <c r="F47" s="55" t="s">
        <v>896</v>
      </c>
      <c r="G47" s="50" t="s">
        <v>897</v>
      </c>
      <c r="H47" s="55" t="s">
        <v>893</v>
      </c>
      <c r="I47" s="55" t="s">
        <v>884</v>
      </c>
      <c r="J47" s="56" t="s">
        <v>2363</v>
      </c>
    </row>
    <row r="48" ht="60.8" customHeight="1" spans="1:10">
      <c r="A48" s="57" t="s">
        <v>2271</v>
      </c>
      <c r="B48" s="55" t="s">
        <v>2355</v>
      </c>
      <c r="C48" s="55" t="s">
        <v>879</v>
      </c>
      <c r="D48" s="55" t="s">
        <v>890</v>
      </c>
      <c r="E48" s="50" t="s">
        <v>2364</v>
      </c>
      <c r="F48" s="55" t="s">
        <v>896</v>
      </c>
      <c r="G48" s="50" t="s">
        <v>897</v>
      </c>
      <c r="H48" s="55" t="s">
        <v>893</v>
      </c>
      <c r="I48" s="55" t="s">
        <v>884</v>
      </c>
      <c r="J48" s="56" t="s">
        <v>2365</v>
      </c>
    </row>
    <row r="49" ht="60.8" customHeight="1" spans="1:10">
      <c r="A49" s="57" t="s">
        <v>2271</v>
      </c>
      <c r="B49" s="55" t="s">
        <v>2355</v>
      </c>
      <c r="C49" s="55" t="s">
        <v>879</v>
      </c>
      <c r="D49" s="55" t="s">
        <v>890</v>
      </c>
      <c r="E49" s="50" t="s">
        <v>2366</v>
      </c>
      <c r="F49" s="55" t="s">
        <v>896</v>
      </c>
      <c r="G49" s="50" t="s">
        <v>897</v>
      </c>
      <c r="H49" s="55" t="s">
        <v>893</v>
      </c>
      <c r="I49" s="55" t="s">
        <v>884</v>
      </c>
      <c r="J49" s="56" t="s">
        <v>2367</v>
      </c>
    </row>
    <row r="50" ht="60.8" customHeight="1" spans="1:10">
      <c r="A50" s="57" t="s">
        <v>2271</v>
      </c>
      <c r="B50" s="55" t="s">
        <v>2355</v>
      </c>
      <c r="C50" s="55" t="s">
        <v>901</v>
      </c>
      <c r="D50" s="55" t="s">
        <v>902</v>
      </c>
      <c r="E50" s="50" t="s">
        <v>1462</v>
      </c>
      <c r="F50" s="55" t="s">
        <v>882</v>
      </c>
      <c r="G50" s="50" t="s">
        <v>950</v>
      </c>
      <c r="H50" s="55" t="s">
        <v>893</v>
      </c>
      <c r="I50" s="55" t="s">
        <v>884</v>
      </c>
      <c r="J50" s="56" t="s">
        <v>1463</v>
      </c>
    </row>
    <row r="51" ht="60.8" customHeight="1" spans="1:10">
      <c r="A51" s="57" t="s">
        <v>2271</v>
      </c>
      <c r="B51" s="55" t="s">
        <v>2355</v>
      </c>
      <c r="C51" s="55" t="s">
        <v>907</v>
      </c>
      <c r="D51" s="55" t="s">
        <v>908</v>
      </c>
      <c r="E51" s="50" t="s">
        <v>2368</v>
      </c>
      <c r="F51" s="55" t="s">
        <v>882</v>
      </c>
      <c r="G51" s="50" t="s">
        <v>950</v>
      </c>
      <c r="H51" s="55" t="s">
        <v>893</v>
      </c>
      <c r="I51" s="55" t="s">
        <v>884</v>
      </c>
      <c r="J51" s="56" t="s">
        <v>1105</v>
      </c>
    </row>
    <row r="52" ht="60.8" customHeight="1" spans="1:10">
      <c r="A52" s="57" t="s">
        <v>2269</v>
      </c>
      <c r="B52" s="55" t="s">
        <v>1004</v>
      </c>
      <c r="C52" s="55" t="s">
        <v>879</v>
      </c>
      <c r="D52" s="55" t="s">
        <v>880</v>
      </c>
      <c r="E52" s="50" t="s">
        <v>2369</v>
      </c>
      <c r="F52" s="55" t="s">
        <v>896</v>
      </c>
      <c r="G52" s="50" t="s">
        <v>2370</v>
      </c>
      <c r="H52" s="55" t="s">
        <v>2304</v>
      </c>
      <c r="I52" s="55" t="s">
        <v>884</v>
      </c>
      <c r="J52" s="56" t="s">
        <v>2371</v>
      </c>
    </row>
    <row r="53" ht="60.8" customHeight="1" spans="1:10">
      <c r="A53" s="57" t="s">
        <v>2269</v>
      </c>
      <c r="B53" s="55" t="s">
        <v>1004</v>
      </c>
      <c r="C53" s="55" t="s">
        <v>879</v>
      </c>
      <c r="D53" s="55" t="s">
        <v>880</v>
      </c>
      <c r="E53" s="50" t="s">
        <v>1019</v>
      </c>
      <c r="F53" s="55" t="s">
        <v>882</v>
      </c>
      <c r="G53" s="50" t="s">
        <v>904</v>
      </c>
      <c r="H53" s="55" t="s">
        <v>1021</v>
      </c>
      <c r="I53" s="55" t="s">
        <v>884</v>
      </c>
      <c r="J53" s="56" t="s">
        <v>2372</v>
      </c>
    </row>
    <row r="54" ht="60.8" customHeight="1" spans="1:10">
      <c r="A54" s="57" t="s">
        <v>2269</v>
      </c>
      <c r="B54" s="55" t="s">
        <v>1004</v>
      </c>
      <c r="C54" s="55" t="s">
        <v>879</v>
      </c>
      <c r="D54" s="55" t="s">
        <v>880</v>
      </c>
      <c r="E54" s="50" t="s">
        <v>2373</v>
      </c>
      <c r="F54" s="55" t="s">
        <v>882</v>
      </c>
      <c r="G54" s="50" t="s">
        <v>904</v>
      </c>
      <c r="H54" s="55" t="s">
        <v>918</v>
      </c>
      <c r="I54" s="55" t="s">
        <v>884</v>
      </c>
      <c r="J54" s="56" t="s">
        <v>2374</v>
      </c>
    </row>
    <row r="55" ht="60.8" customHeight="1" spans="1:10">
      <c r="A55" s="57" t="s">
        <v>2269</v>
      </c>
      <c r="B55" s="55" t="s">
        <v>1004</v>
      </c>
      <c r="C55" s="55" t="s">
        <v>879</v>
      </c>
      <c r="D55" s="55" t="s">
        <v>880</v>
      </c>
      <c r="E55" s="50" t="s">
        <v>2375</v>
      </c>
      <c r="F55" s="55" t="s">
        <v>882</v>
      </c>
      <c r="G55" s="50" t="s">
        <v>1167</v>
      </c>
      <c r="H55" s="55" t="s">
        <v>893</v>
      </c>
      <c r="I55" s="55" t="s">
        <v>884</v>
      </c>
      <c r="J55" s="56" t="s">
        <v>2376</v>
      </c>
    </row>
    <row r="56" ht="60.8" customHeight="1" spans="1:10">
      <c r="A56" s="57" t="s">
        <v>2269</v>
      </c>
      <c r="B56" s="55" t="s">
        <v>1004</v>
      </c>
      <c r="C56" s="55" t="s">
        <v>879</v>
      </c>
      <c r="D56" s="55" t="s">
        <v>955</v>
      </c>
      <c r="E56" s="50" t="s">
        <v>2377</v>
      </c>
      <c r="F56" s="55" t="s">
        <v>882</v>
      </c>
      <c r="G56" s="50" t="s">
        <v>892</v>
      </c>
      <c r="H56" s="55" t="s">
        <v>893</v>
      </c>
      <c r="I56" s="55" t="s">
        <v>884</v>
      </c>
      <c r="J56" s="56" t="s">
        <v>2378</v>
      </c>
    </row>
    <row r="57" ht="60.8" customHeight="1" spans="1:10">
      <c r="A57" s="57" t="s">
        <v>2269</v>
      </c>
      <c r="B57" s="55" t="s">
        <v>1004</v>
      </c>
      <c r="C57" s="55" t="s">
        <v>901</v>
      </c>
      <c r="D57" s="55" t="s">
        <v>902</v>
      </c>
      <c r="E57" s="50" t="s">
        <v>1032</v>
      </c>
      <c r="F57" s="55" t="s">
        <v>882</v>
      </c>
      <c r="G57" s="50" t="s">
        <v>954</v>
      </c>
      <c r="H57" s="55" t="s">
        <v>893</v>
      </c>
      <c r="I57" s="55" t="s">
        <v>884</v>
      </c>
      <c r="J57" s="56" t="s">
        <v>2379</v>
      </c>
    </row>
    <row r="58" ht="60.8" customHeight="1" spans="1:10">
      <c r="A58" s="57" t="s">
        <v>2269</v>
      </c>
      <c r="B58" s="55" t="s">
        <v>1004</v>
      </c>
      <c r="C58" s="55" t="s">
        <v>901</v>
      </c>
      <c r="D58" s="55" t="s">
        <v>982</v>
      </c>
      <c r="E58" s="50" t="s">
        <v>1034</v>
      </c>
      <c r="F58" s="55" t="s">
        <v>1030</v>
      </c>
      <c r="G58" s="50" t="s">
        <v>1035</v>
      </c>
      <c r="H58" s="55" t="s">
        <v>893</v>
      </c>
      <c r="I58" s="55" t="s">
        <v>884</v>
      </c>
      <c r="J58" s="56" t="s">
        <v>1036</v>
      </c>
    </row>
    <row r="59" ht="60.8" customHeight="1" spans="1:10">
      <c r="A59" s="57" t="s">
        <v>2269</v>
      </c>
      <c r="B59" s="55" t="s">
        <v>1004</v>
      </c>
      <c r="C59" s="55" t="s">
        <v>901</v>
      </c>
      <c r="D59" s="55" t="s">
        <v>1075</v>
      </c>
      <c r="E59" s="50" t="s">
        <v>1000</v>
      </c>
      <c r="F59" s="55" t="s">
        <v>882</v>
      </c>
      <c r="G59" s="50" t="s">
        <v>950</v>
      </c>
      <c r="H59" s="55" t="s">
        <v>893</v>
      </c>
      <c r="I59" s="55" t="s">
        <v>884</v>
      </c>
      <c r="J59" s="56" t="s">
        <v>2380</v>
      </c>
    </row>
    <row r="60" ht="60.8" customHeight="1" spans="1:10">
      <c r="A60" s="57" t="s">
        <v>2269</v>
      </c>
      <c r="B60" s="55" t="s">
        <v>1004</v>
      </c>
      <c r="C60" s="55" t="s">
        <v>907</v>
      </c>
      <c r="D60" s="55" t="s">
        <v>908</v>
      </c>
      <c r="E60" s="50" t="s">
        <v>2381</v>
      </c>
      <c r="F60" s="55" t="s">
        <v>882</v>
      </c>
      <c r="G60" s="50" t="s">
        <v>950</v>
      </c>
      <c r="H60" s="55" t="s">
        <v>893</v>
      </c>
      <c r="I60" s="55" t="s">
        <v>884</v>
      </c>
      <c r="J60" s="56" t="s">
        <v>2382</v>
      </c>
    </row>
  </sheetData>
  <mergeCells count="14">
    <mergeCell ref="A2:J2"/>
    <mergeCell ref="A3:H3"/>
    <mergeCell ref="A8:A12"/>
    <mergeCell ref="A13:A19"/>
    <mergeCell ref="A20:A30"/>
    <mergeCell ref="A31:A44"/>
    <mergeCell ref="A45:A51"/>
    <mergeCell ref="A52:A60"/>
    <mergeCell ref="B8:B12"/>
    <mergeCell ref="B13:B19"/>
    <mergeCell ref="B20:B30"/>
    <mergeCell ref="B31:B44"/>
    <mergeCell ref="B45:B51"/>
    <mergeCell ref="B52:B6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249"/>
  <sheetViews>
    <sheetView showZeros="0" workbookViewId="0">
      <selection activeCell="A1" sqref="A1"/>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4"/>
      <c r="B1" s="34"/>
      <c r="C1" s="34"/>
      <c r="D1" s="34"/>
      <c r="E1" s="34"/>
      <c r="F1" s="34"/>
      <c r="G1" s="34"/>
      <c r="H1" s="35" t="s">
        <v>2383</v>
      </c>
    </row>
    <row r="2" ht="30.65" customHeight="1" spans="1:8">
      <c r="A2" s="36" t="s">
        <v>2384</v>
      </c>
      <c r="B2" s="36"/>
      <c r="C2" s="36"/>
      <c r="D2" s="36"/>
      <c r="E2" s="36"/>
      <c r="F2" s="36"/>
      <c r="G2" s="36"/>
      <c r="H2" s="36"/>
    </row>
    <row r="3" ht="18.75" customHeight="1" spans="1:8">
      <c r="A3" s="34" t="str">
        <f>"单位名称："&amp;"云南省林业和草原局"</f>
        <v>单位名称：云南省林业和草原局</v>
      </c>
      <c r="B3" s="34"/>
      <c r="C3" s="34"/>
      <c r="D3" s="34"/>
      <c r="E3" s="34"/>
      <c r="F3" s="34"/>
      <c r="G3" s="34"/>
      <c r="H3" s="34"/>
    </row>
    <row r="4" ht="18.75" customHeight="1" spans="1:8">
      <c r="A4" s="37" t="s">
        <v>263</v>
      </c>
      <c r="B4" s="37" t="s">
        <v>2385</v>
      </c>
      <c r="C4" s="37" t="s">
        <v>2386</v>
      </c>
      <c r="D4" s="37" t="s">
        <v>2387</v>
      </c>
      <c r="E4" s="37" t="s">
        <v>2388</v>
      </c>
      <c r="F4" s="37" t="s">
        <v>2389</v>
      </c>
      <c r="G4" s="37"/>
      <c r="H4" s="37"/>
    </row>
    <row r="5" ht="18.75" customHeight="1" spans="1:8">
      <c r="A5" s="37"/>
      <c r="B5" s="37"/>
      <c r="C5" s="37"/>
      <c r="D5" s="37"/>
      <c r="E5" s="37"/>
      <c r="F5" s="37" t="s">
        <v>1942</v>
      </c>
      <c r="G5" s="37" t="s">
        <v>2390</v>
      </c>
      <c r="H5" s="37" t="s">
        <v>2391</v>
      </c>
    </row>
    <row r="6" ht="18.75" customHeight="1" spans="1:8">
      <c r="A6" s="38" t="s">
        <v>247</v>
      </c>
      <c r="B6" s="38" t="s">
        <v>248</v>
      </c>
      <c r="C6" s="38" t="s">
        <v>249</v>
      </c>
      <c r="D6" s="38" t="s">
        <v>250</v>
      </c>
      <c r="E6" s="38" t="s">
        <v>251</v>
      </c>
      <c r="F6" s="38" t="s">
        <v>252</v>
      </c>
      <c r="G6" s="38" t="s">
        <v>968</v>
      </c>
      <c r="H6" s="38" t="s">
        <v>942</v>
      </c>
    </row>
    <row r="7" ht="29.9" customHeight="1" spans="1:8">
      <c r="A7" s="39" t="s">
        <v>46</v>
      </c>
      <c r="B7" s="39"/>
      <c r="C7" s="39"/>
      <c r="D7" s="39"/>
      <c r="E7" s="37"/>
      <c r="F7" s="40">
        <v>1706</v>
      </c>
      <c r="G7" s="41"/>
      <c r="H7" s="41">
        <v>10071840</v>
      </c>
    </row>
    <row r="8" ht="29.9" customHeight="1" spans="1:8">
      <c r="A8" s="42" t="s">
        <v>46</v>
      </c>
      <c r="B8" s="39" t="s">
        <v>2392</v>
      </c>
      <c r="C8" s="39" t="s">
        <v>1990</v>
      </c>
      <c r="D8" s="39" t="s">
        <v>2014</v>
      </c>
      <c r="E8" s="37" t="s">
        <v>1964</v>
      </c>
      <c r="F8" s="40">
        <v>2</v>
      </c>
      <c r="G8" s="41">
        <v>6000</v>
      </c>
      <c r="H8" s="41">
        <v>12000</v>
      </c>
    </row>
    <row r="9" ht="29.9" customHeight="1" spans="1:8">
      <c r="A9" s="42" t="s">
        <v>46</v>
      </c>
      <c r="B9" s="39" t="s">
        <v>2392</v>
      </c>
      <c r="C9" s="39" t="s">
        <v>1969</v>
      </c>
      <c r="D9" s="39" t="s">
        <v>2041</v>
      </c>
      <c r="E9" s="37" t="s">
        <v>1964</v>
      </c>
      <c r="F9" s="40">
        <v>100</v>
      </c>
      <c r="G9" s="41">
        <v>7000</v>
      </c>
      <c r="H9" s="41">
        <v>700000</v>
      </c>
    </row>
    <row r="10" ht="29.9" customHeight="1" spans="1:8">
      <c r="A10" s="42" t="s">
        <v>46</v>
      </c>
      <c r="B10" s="39" t="s">
        <v>2392</v>
      </c>
      <c r="C10" s="39" t="s">
        <v>1969</v>
      </c>
      <c r="D10" s="39" t="s">
        <v>2393</v>
      </c>
      <c r="E10" s="37" t="s">
        <v>1964</v>
      </c>
      <c r="F10" s="40">
        <v>2</v>
      </c>
      <c r="G10" s="41">
        <v>7500</v>
      </c>
      <c r="H10" s="41">
        <v>15000</v>
      </c>
    </row>
    <row r="11" ht="29.9" customHeight="1" spans="1:8">
      <c r="A11" s="42" t="s">
        <v>46</v>
      </c>
      <c r="B11" s="39" t="s">
        <v>2392</v>
      </c>
      <c r="C11" s="39" t="s">
        <v>2051</v>
      </c>
      <c r="D11" s="39" t="s">
        <v>2394</v>
      </c>
      <c r="E11" s="37" t="s">
        <v>1964</v>
      </c>
      <c r="F11" s="40">
        <v>13</v>
      </c>
      <c r="G11" s="41">
        <v>5000</v>
      </c>
      <c r="H11" s="41">
        <v>65000</v>
      </c>
    </row>
    <row r="12" ht="29.9" customHeight="1" spans="1:8">
      <c r="A12" s="42" t="s">
        <v>46</v>
      </c>
      <c r="B12" s="39" t="s">
        <v>2392</v>
      </c>
      <c r="C12" s="39" t="s">
        <v>1971</v>
      </c>
      <c r="D12" s="39" t="s">
        <v>1970</v>
      </c>
      <c r="E12" s="37" t="s">
        <v>1964</v>
      </c>
      <c r="F12" s="40">
        <v>3</v>
      </c>
      <c r="G12" s="41">
        <v>20000</v>
      </c>
      <c r="H12" s="41">
        <v>60000</v>
      </c>
    </row>
    <row r="13" ht="29.9" customHeight="1" spans="1:8">
      <c r="A13" s="42" t="s">
        <v>46</v>
      </c>
      <c r="B13" s="39" t="s">
        <v>2392</v>
      </c>
      <c r="C13" s="39" t="s">
        <v>1963</v>
      </c>
      <c r="D13" s="39" t="s">
        <v>2395</v>
      </c>
      <c r="E13" s="37" t="s">
        <v>1964</v>
      </c>
      <c r="F13" s="40">
        <v>3</v>
      </c>
      <c r="G13" s="41">
        <v>1500</v>
      </c>
      <c r="H13" s="41">
        <v>4500</v>
      </c>
    </row>
    <row r="14" ht="29.9" customHeight="1" spans="1:8">
      <c r="A14" s="42" t="s">
        <v>46</v>
      </c>
      <c r="B14" s="39" t="s">
        <v>2392</v>
      </c>
      <c r="C14" s="39" t="s">
        <v>1966</v>
      </c>
      <c r="D14" s="39" t="s">
        <v>1965</v>
      </c>
      <c r="E14" s="37" t="s">
        <v>1967</v>
      </c>
      <c r="F14" s="40">
        <v>1</v>
      </c>
      <c r="G14" s="41">
        <v>15000</v>
      </c>
      <c r="H14" s="41">
        <v>15000</v>
      </c>
    </row>
    <row r="15" ht="29.9" customHeight="1" spans="1:8">
      <c r="A15" s="42" t="s">
        <v>46</v>
      </c>
      <c r="B15" s="39" t="s">
        <v>2392</v>
      </c>
      <c r="C15" s="39" t="s">
        <v>1950</v>
      </c>
      <c r="D15" s="39" t="s">
        <v>2396</v>
      </c>
      <c r="E15" s="37" t="s">
        <v>935</v>
      </c>
      <c r="F15" s="40">
        <v>6</v>
      </c>
      <c r="G15" s="41">
        <v>95000</v>
      </c>
      <c r="H15" s="41">
        <v>570000</v>
      </c>
    </row>
    <row r="16" ht="29.9" customHeight="1" spans="1:8">
      <c r="A16" s="42" t="s">
        <v>46</v>
      </c>
      <c r="B16" s="39" t="s">
        <v>2392</v>
      </c>
      <c r="C16" s="39" t="s">
        <v>1949</v>
      </c>
      <c r="D16" s="39" t="s">
        <v>2397</v>
      </c>
      <c r="E16" s="37" t="s">
        <v>1967</v>
      </c>
      <c r="F16" s="40">
        <v>356</v>
      </c>
      <c r="G16" s="41">
        <v>5000</v>
      </c>
      <c r="H16" s="41">
        <v>1780000</v>
      </c>
    </row>
    <row r="17" ht="29.9" customHeight="1" spans="1:8">
      <c r="A17" s="42" t="s">
        <v>46</v>
      </c>
      <c r="B17" s="39" t="s">
        <v>2392</v>
      </c>
      <c r="C17" s="39" t="s">
        <v>1949</v>
      </c>
      <c r="D17" s="39" t="s">
        <v>2398</v>
      </c>
      <c r="E17" s="37" t="s">
        <v>1967</v>
      </c>
      <c r="F17" s="40">
        <v>100</v>
      </c>
      <c r="G17" s="41">
        <v>1590</v>
      </c>
      <c r="H17" s="41">
        <v>159000</v>
      </c>
    </row>
    <row r="18" ht="29.9" customHeight="1" spans="1:8">
      <c r="A18" s="42" t="s">
        <v>46</v>
      </c>
      <c r="B18" s="39" t="s">
        <v>2392</v>
      </c>
      <c r="C18" s="39" t="s">
        <v>1949</v>
      </c>
      <c r="D18" s="39" t="s">
        <v>2399</v>
      </c>
      <c r="E18" s="37" t="s">
        <v>1964</v>
      </c>
      <c r="F18" s="40">
        <v>234</v>
      </c>
      <c r="G18" s="41">
        <v>6500</v>
      </c>
      <c r="H18" s="41">
        <v>1521000</v>
      </c>
    </row>
    <row r="19" ht="29.9" customHeight="1" spans="1:8">
      <c r="A19" s="42" t="s">
        <v>46</v>
      </c>
      <c r="B19" s="39" t="s">
        <v>2392</v>
      </c>
      <c r="C19" s="39" t="s">
        <v>1949</v>
      </c>
      <c r="D19" s="39" t="s">
        <v>2400</v>
      </c>
      <c r="E19" s="37" t="s">
        <v>1964</v>
      </c>
      <c r="F19" s="40">
        <v>34</v>
      </c>
      <c r="G19" s="41">
        <v>65000</v>
      </c>
      <c r="H19" s="41">
        <v>2210000</v>
      </c>
    </row>
    <row r="20" ht="29.9" customHeight="1" spans="1:8">
      <c r="A20" s="42" t="s">
        <v>46</v>
      </c>
      <c r="B20" s="39" t="s">
        <v>2401</v>
      </c>
      <c r="C20" s="39" t="s">
        <v>1981</v>
      </c>
      <c r="D20" s="39" t="s">
        <v>1980</v>
      </c>
      <c r="E20" s="37" t="s">
        <v>905</v>
      </c>
      <c r="F20" s="40">
        <v>3</v>
      </c>
      <c r="G20" s="41">
        <v>1500</v>
      </c>
      <c r="H20" s="41">
        <v>4500</v>
      </c>
    </row>
    <row r="21" ht="29.9" customHeight="1" spans="1:8">
      <c r="A21" s="42" t="s">
        <v>46</v>
      </c>
      <c r="B21" s="39" t="s">
        <v>2401</v>
      </c>
      <c r="C21" s="39" t="s">
        <v>1978</v>
      </c>
      <c r="D21" s="39" t="s">
        <v>1977</v>
      </c>
      <c r="E21" s="37" t="s">
        <v>1979</v>
      </c>
      <c r="F21" s="40">
        <v>30</v>
      </c>
      <c r="G21" s="41">
        <v>500</v>
      </c>
      <c r="H21" s="41">
        <v>15000</v>
      </c>
    </row>
    <row r="22" ht="29.9" customHeight="1" spans="1:8">
      <c r="A22" s="42" t="s">
        <v>46</v>
      </c>
      <c r="B22" s="39" t="s">
        <v>2401</v>
      </c>
      <c r="C22" s="39" t="s">
        <v>2402</v>
      </c>
      <c r="D22" s="39" t="s">
        <v>2403</v>
      </c>
      <c r="E22" s="37" t="s">
        <v>1964</v>
      </c>
      <c r="F22" s="40">
        <v>1</v>
      </c>
      <c r="G22" s="41">
        <v>3500</v>
      </c>
      <c r="H22" s="41">
        <v>3500</v>
      </c>
    </row>
    <row r="23" ht="29.9" customHeight="1" spans="1:8">
      <c r="A23" s="42" t="s">
        <v>46</v>
      </c>
      <c r="B23" s="39" t="s">
        <v>2401</v>
      </c>
      <c r="C23" s="39" t="s">
        <v>2402</v>
      </c>
      <c r="D23" s="39" t="s">
        <v>2404</v>
      </c>
      <c r="E23" s="37" t="s">
        <v>905</v>
      </c>
      <c r="F23" s="40">
        <v>1</v>
      </c>
      <c r="G23" s="41">
        <v>1000</v>
      </c>
      <c r="H23" s="41">
        <v>1000</v>
      </c>
    </row>
    <row r="24" ht="29.9" customHeight="1" spans="1:8">
      <c r="A24" s="42" t="s">
        <v>46</v>
      </c>
      <c r="B24" s="39" t="s">
        <v>2401</v>
      </c>
      <c r="C24" s="39" t="s">
        <v>2402</v>
      </c>
      <c r="D24" s="39" t="s">
        <v>2405</v>
      </c>
      <c r="E24" s="37" t="s">
        <v>1964</v>
      </c>
      <c r="F24" s="40">
        <v>1</v>
      </c>
      <c r="G24" s="41">
        <v>9500</v>
      </c>
      <c r="H24" s="41">
        <v>9500</v>
      </c>
    </row>
    <row r="25" ht="29.9" customHeight="1" spans="1:8">
      <c r="A25" s="42" t="s">
        <v>46</v>
      </c>
      <c r="B25" s="39" t="s">
        <v>2401</v>
      </c>
      <c r="C25" s="39" t="s">
        <v>2402</v>
      </c>
      <c r="D25" s="39" t="s">
        <v>2406</v>
      </c>
      <c r="E25" s="37" t="s">
        <v>1964</v>
      </c>
      <c r="F25" s="40">
        <v>1</v>
      </c>
      <c r="G25" s="41">
        <v>4500</v>
      </c>
      <c r="H25" s="41">
        <v>4500</v>
      </c>
    </row>
    <row r="26" ht="29.9" customHeight="1" spans="1:8">
      <c r="A26" s="42" t="s">
        <v>46</v>
      </c>
      <c r="B26" s="39" t="s">
        <v>2401</v>
      </c>
      <c r="C26" s="39" t="s">
        <v>2402</v>
      </c>
      <c r="D26" s="39" t="s">
        <v>2407</v>
      </c>
      <c r="E26" s="37" t="s">
        <v>1964</v>
      </c>
      <c r="F26" s="40">
        <v>1</v>
      </c>
      <c r="G26" s="41">
        <v>2890</v>
      </c>
      <c r="H26" s="41">
        <v>2890</v>
      </c>
    </row>
    <row r="27" ht="29.9" customHeight="1" spans="1:8">
      <c r="A27" s="42" t="s">
        <v>46</v>
      </c>
      <c r="B27" s="39" t="s">
        <v>2408</v>
      </c>
      <c r="C27" s="39" t="s">
        <v>1983</v>
      </c>
      <c r="D27" s="39" t="s">
        <v>2409</v>
      </c>
      <c r="E27" s="37" t="s">
        <v>1967</v>
      </c>
      <c r="F27" s="40">
        <v>4</v>
      </c>
      <c r="G27" s="41">
        <v>530</v>
      </c>
      <c r="H27" s="41">
        <v>2120</v>
      </c>
    </row>
    <row r="28" ht="29.9" customHeight="1" spans="1:8">
      <c r="A28" s="42" t="s">
        <v>46</v>
      </c>
      <c r="B28" s="39" t="s">
        <v>2408</v>
      </c>
      <c r="C28" s="39" t="s">
        <v>1983</v>
      </c>
      <c r="D28" s="39" t="s">
        <v>2409</v>
      </c>
      <c r="E28" s="37" t="s">
        <v>1967</v>
      </c>
      <c r="F28" s="40">
        <v>100</v>
      </c>
      <c r="G28" s="41">
        <v>530</v>
      </c>
      <c r="H28" s="41">
        <v>53000</v>
      </c>
    </row>
    <row r="29" ht="29.9" customHeight="1" spans="1:8">
      <c r="A29" s="42" t="s">
        <v>46</v>
      </c>
      <c r="B29" s="39" t="s">
        <v>2408</v>
      </c>
      <c r="C29" s="39" t="s">
        <v>1983</v>
      </c>
      <c r="D29" s="39" t="s">
        <v>1984</v>
      </c>
      <c r="E29" s="37" t="s">
        <v>1967</v>
      </c>
      <c r="F29" s="40">
        <v>100</v>
      </c>
      <c r="G29" s="41">
        <v>1390</v>
      </c>
      <c r="H29" s="41">
        <v>139000</v>
      </c>
    </row>
    <row r="30" ht="29.9" customHeight="1" spans="1:8">
      <c r="A30" s="42" t="s">
        <v>46</v>
      </c>
      <c r="B30" s="39" t="s">
        <v>2408</v>
      </c>
      <c r="C30" s="39" t="s">
        <v>1983</v>
      </c>
      <c r="D30" s="39" t="s">
        <v>1984</v>
      </c>
      <c r="E30" s="37" t="s">
        <v>1967</v>
      </c>
      <c r="F30" s="40">
        <v>4</v>
      </c>
      <c r="G30" s="41">
        <v>1390</v>
      </c>
      <c r="H30" s="41">
        <v>5560</v>
      </c>
    </row>
    <row r="31" ht="29.9" customHeight="1" spans="1:8">
      <c r="A31" s="42" t="s">
        <v>46</v>
      </c>
      <c r="B31" s="39" t="s">
        <v>2408</v>
      </c>
      <c r="C31" s="39" t="s">
        <v>2410</v>
      </c>
      <c r="D31" s="39" t="s">
        <v>2093</v>
      </c>
      <c r="E31" s="37" t="s">
        <v>1967</v>
      </c>
      <c r="F31" s="40">
        <v>4</v>
      </c>
      <c r="G31" s="41">
        <v>80</v>
      </c>
      <c r="H31" s="41">
        <v>320</v>
      </c>
    </row>
    <row r="32" ht="29.9" customHeight="1" spans="1:8">
      <c r="A32" s="42" t="s">
        <v>46</v>
      </c>
      <c r="B32" s="39" t="s">
        <v>2408</v>
      </c>
      <c r="C32" s="39" t="s">
        <v>2411</v>
      </c>
      <c r="D32" s="39" t="s">
        <v>2093</v>
      </c>
      <c r="E32" s="37" t="s">
        <v>1967</v>
      </c>
      <c r="F32" s="40">
        <v>100</v>
      </c>
      <c r="G32" s="41">
        <v>80</v>
      </c>
      <c r="H32" s="41">
        <v>8000</v>
      </c>
    </row>
    <row r="33" ht="29.9" customHeight="1" spans="1:8">
      <c r="A33" s="42" t="s">
        <v>69</v>
      </c>
      <c r="B33" s="39" t="s">
        <v>2392</v>
      </c>
      <c r="C33" s="39" t="s">
        <v>1990</v>
      </c>
      <c r="D33" s="39" t="s">
        <v>2014</v>
      </c>
      <c r="E33" s="37" t="s">
        <v>1964</v>
      </c>
      <c r="F33" s="40">
        <v>3</v>
      </c>
      <c r="G33" s="41">
        <v>1600</v>
      </c>
      <c r="H33" s="41">
        <v>4800</v>
      </c>
    </row>
    <row r="34" ht="29.9" customHeight="1" spans="1:8">
      <c r="A34" s="42" t="s">
        <v>69</v>
      </c>
      <c r="B34" s="39" t="s">
        <v>2392</v>
      </c>
      <c r="C34" s="39" t="s">
        <v>1990</v>
      </c>
      <c r="D34" s="39" t="s">
        <v>2014</v>
      </c>
      <c r="E34" s="37" t="s">
        <v>1964</v>
      </c>
      <c r="F34" s="40">
        <v>3</v>
      </c>
      <c r="G34" s="41">
        <v>4500</v>
      </c>
      <c r="H34" s="41">
        <v>13500</v>
      </c>
    </row>
    <row r="35" ht="29.9" customHeight="1" spans="1:8">
      <c r="A35" s="42" t="s">
        <v>69</v>
      </c>
      <c r="B35" s="39" t="s">
        <v>2392</v>
      </c>
      <c r="C35" s="39" t="s">
        <v>1969</v>
      </c>
      <c r="D35" s="39" t="s">
        <v>2041</v>
      </c>
      <c r="E35" s="37" t="s">
        <v>1964</v>
      </c>
      <c r="F35" s="40">
        <v>5</v>
      </c>
      <c r="G35" s="41">
        <v>7500</v>
      </c>
      <c r="H35" s="41">
        <v>37500</v>
      </c>
    </row>
    <row r="36" ht="29.9" customHeight="1" spans="1:8">
      <c r="A36" s="42" t="s">
        <v>69</v>
      </c>
      <c r="B36" s="39" t="s">
        <v>2392</v>
      </c>
      <c r="C36" s="39" t="s">
        <v>2412</v>
      </c>
      <c r="D36" s="39" t="s">
        <v>1998</v>
      </c>
      <c r="E36" s="37" t="s">
        <v>1964</v>
      </c>
      <c r="F36" s="40">
        <v>6</v>
      </c>
      <c r="G36" s="41">
        <v>3000</v>
      </c>
      <c r="H36" s="41">
        <v>18000</v>
      </c>
    </row>
    <row r="37" ht="29.9" customHeight="1" spans="1:8">
      <c r="A37" s="42" t="s">
        <v>69</v>
      </c>
      <c r="B37" s="39" t="s">
        <v>2392</v>
      </c>
      <c r="C37" s="39" t="s">
        <v>2413</v>
      </c>
      <c r="D37" s="39" t="s">
        <v>2414</v>
      </c>
      <c r="E37" s="37" t="s">
        <v>1964</v>
      </c>
      <c r="F37" s="40">
        <v>3</v>
      </c>
      <c r="G37" s="41">
        <v>4000</v>
      </c>
      <c r="H37" s="41">
        <v>12000</v>
      </c>
    </row>
    <row r="38" ht="29.9" customHeight="1" spans="1:8">
      <c r="A38" s="42" t="s">
        <v>69</v>
      </c>
      <c r="B38" s="39" t="s">
        <v>2392</v>
      </c>
      <c r="C38" s="39" t="s">
        <v>2415</v>
      </c>
      <c r="D38" s="39" t="s">
        <v>2416</v>
      </c>
      <c r="E38" s="37" t="s">
        <v>1964</v>
      </c>
      <c r="F38" s="40">
        <v>2</v>
      </c>
      <c r="G38" s="41">
        <v>4000</v>
      </c>
      <c r="H38" s="41">
        <v>8000</v>
      </c>
    </row>
    <row r="39" ht="29.9" customHeight="1" spans="1:8">
      <c r="A39" s="42" t="s">
        <v>69</v>
      </c>
      <c r="B39" s="39" t="s">
        <v>2392</v>
      </c>
      <c r="C39" s="39" t="s">
        <v>2417</v>
      </c>
      <c r="D39" s="39" t="s">
        <v>2418</v>
      </c>
      <c r="E39" s="37" t="s">
        <v>1964</v>
      </c>
      <c r="F39" s="40">
        <v>4</v>
      </c>
      <c r="G39" s="41">
        <v>3300</v>
      </c>
      <c r="H39" s="41">
        <v>13200</v>
      </c>
    </row>
    <row r="40" ht="29.9" customHeight="1" spans="1:8">
      <c r="A40" s="42" t="s">
        <v>69</v>
      </c>
      <c r="B40" s="39" t="s">
        <v>2392</v>
      </c>
      <c r="C40" s="39" t="s">
        <v>2419</v>
      </c>
      <c r="D40" s="39" t="s">
        <v>2420</v>
      </c>
      <c r="E40" s="37" t="s">
        <v>1964</v>
      </c>
      <c r="F40" s="40">
        <v>10</v>
      </c>
      <c r="G40" s="41">
        <v>2000</v>
      </c>
      <c r="H40" s="41">
        <v>20000</v>
      </c>
    </row>
    <row r="41" ht="29.9" customHeight="1" spans="1:8">
      <c r="A41" s="42" t="s">
        <v>69</v>
      </c>
      <c r="B41" s="39" t="s">
        <v>2392</v>
      </c>
      <c r="C41" s="39" t="s">
        <v>2421</v>
      </c>
      <c r="D41" s="39" t="s">
        <v>2422</v>
      </c>
      <c r="E41" s="37" t="s">
        <v>1964</v>
      </c>
      <c r="F41" s="40">
        <v>18</v>
      </c>
      <c r="G41" s="41">
        <v>3705</v>
      </c>
      <c r="H41" s="41">
        <v>66690</v>
      </c>
    </row>
    <row r="42" ht="29.9" customHeight="1" spans="1:8">
      <c r="A42" s="42" t="s">
        <v>69</v>
      </c>
      <c r="B42" s="39" t="s">
        <v>2392</v>
      </c>
      <c r="C42" s="39" t="s">
        <v>2423</v>
      </c>
      <c r="D42" s="39" t="s">
        <v>2424</v>
      </c>
      <c r="E42" s="37" t="s">
        <v>1964</v>
      </c>
      <c r="F42" s="40">
        <v>1</v>
      </c>
      <c r="G42" s="41">
        <v>23310</v>
      </c>
      <c r="H42" s="41">
        <v>23310</v>
      </c>
    </row>
    <row r="43" ht="29.9" customHeight="1" spans="1:8">
      <c r="A43" s="42" t="s">
        <v>69</v>
      </c>
      <c r="B43" s="39" t="s">
        <v>2392</v>
      </c>
      <c r="C43" s="39" t="s">
        <v>2425</v>
      </c>
      <c r="D43" s="39" t="s">
        <v>2426</v>
      </c>
      <c r="E43" s="37" t="s">
        <v>1964</v>
      </c>
      <c r="F43" s="40">
        <v>1</v>
      </c>
      <c r="G43" s="41">
        <v>3000</v>
      </c>
      <c r="H43" s="41">
        <v>3000</v>
      </c>
    </row>
    <row r="44" ht="29.9" customHeight="1" spans="1:8">
      <c r="A44" s="42" t="s">
        <v>69</v>
      </c>
      <c r="B44" s="39" t="s">
        <v>2392</v>
      </c>
      <c r="C44" s="39" t="s">
        <v>2427</v>
      </c>
      <c r="D44" s="39" t="s">
        <v>2428</v>
      </c>
      <c r="E44" s="37" t="s">
        <v>1964</v>
      </c>
      <c r="F44" s="40">
        <v>130</v>
      </c>
      <c r="G44" s="41">
        <v>3800</v>
      </c>
      <c r="H44" s="41">
        <v>494000</v>
      </c>
    </row>
    <row r="45" ht="29.9" customHeight="1" spans="1:8">
      <c r="A45" s="42" t="s">
        <v>69</v>
      </c>
      <c r="B45" s="39" t="s">
        <v>2392</v>
      </c>
      <c r="C45" s="39" t="s">
        <v>2429</v>
      </c>
      <c r="D45" s="39" t="s">
        <v>2430</v>
      </c>
      <c r="E45" s="37" t="s">
        <v>1964</v>
      </c>
      <c r="F45" s="40">
        <v>1</v>
      </c>
      <c r="G45" s="41">
        <v>16500</v>
      </c>
      <c r="H45" s="41">
        <v>16500</v>
      </c>
    </row>
    <row r="46" ht="29.9" customHeight="1" spans="1:8">
      <c r="A46" s="42" t="s">
        <v>69</v>
      </c>
      <c r="B46" s="39" t="s">
        <v>2392</v>
      </c>
      <c r="C46" s="39" t="s">
        <v>2431</v>
      </c>
      <c r="D46" s="39" t="s">
        <v>2432</v>
      </c>
      <c r="E46" s="37" t="s">
        <v>1964</v>
      </c>
      <c r="F46" s="40">
        <v>4</v>
      </c>
      <c r="G46" s="41">
        <v>2000</v>
      </c>
      <c r="H46" s="41">
        <v>8000</v>
      </c>
    </row>
    <row r="47" ht="29.9" customHeight="1" spans="1:8">
      <c r="A47" s="42" t="s">
        <v>69</v>
      </c>
      <c r="B47" s="39" t="s">
        <v>2392</v>
      </c>
      <c r="C47" s="39" t="s">
        <v>2433</v>
      </c>
      <c r="D47" s="39" t="s">
        <v>2434</v>
      </c>
      <c r="E47" s="37" t="s">
        <v>1964</v>
      </c>
      <c r="F47" s="40">
        <v>8</v>
      </c>
      <c r="G47" s="41">
        <v>10000</v>
      </c>
      <c r="H47" s="41">
        <v>80000</v>
      </c>
    </row>
    <row r="48" ht="29.9" customHeight="1" spans="1:8">
      <c r="A48" s="42" t="s">
        <v>69</v>
      </c>
      <c r="B48" s="39" t="s">
        <v>2401</v>
      </c>
      <c r="C48" s="39" t="s">
        <v>2001</v>
      </c>
      <c r="D48" s="39" t="s">
        <v>2000</v>
      </c>
      <c r="E48" s="37" t="s">
        <v>2103</v>
      </c>
      <c r="F48" s="40">
        <v>7</v>
      </c>
      <c r="G48" s="41">
        <v>2500</v>
      </c>
      <c r="H48" s="41">
        <v>17500</v>
      </c>
    </row>
    <row r="49" ht="29.9" customHeight="1" spans="1:8">
      <c r="A49" s="42" t="s">
        <v>69</v>
      </c>
      <c r="B49" s="39" t="s">
        <v>2401</v>
      </c>
      <c r="C49" s="39" t="s">
        <v>2001</v>
      </c>
      <c r="D49" s="39" t="s">
        <v>2000</v>
      </c>
      <c r="E49" s="37" t="s">
        <v>2103</v>
      </c>
      <c r="F49" s="40">
        <v>4</v>
      </c>
      <c r="G49" s="41">
        <v>3000</v>
      </c>
      <c r="H49" s="41">
        <v>12000</v>
      </c>
    </row>
    <row r="50" ht="29.9" customHeight="1" spans="1:8">
      <c r="A50" s="42" t="s">
        <v>69</v>
      </c>
      <c r="B50" s="39" t="s">
        <v>2401</v>
      </c>
      <c r="C50" s="39" t="s">
        <v>2402</v>
      </c>
      <c r="D50" s="39" t="s">
        <v>2435</v>
      </c>
      <c r="E50" s="37" t="s">
        <v>1964</v>
      </c>
      <c r="F50" s="40">
        <v>4</v>
      </c>
      <c r="G50" s="41">
        <v>3500</v>
      </c>
      <c r="H50" s="41">
        <v>14000</v>
      </c>
    </row>
    <row r="51" ht="29.9" customHeight="1" spans="1:8">
      <c r="A51" s="42" t="s">
        <v>69</v>
      </c>
      <c r="B51" s="39" t="s">
        <v>2401</v>
      </c>
      <c r="C51" s="39" t="s">
        <v>2402</v>
      </c>
      <c r="D51" s="39" t="s">
        <v>2407</v>
      </c>
      <c r="E51" s="37" t="s">
        <v>1964</v>
      </c>
      <c r="F51" s="40">
        <v>2</v>
      </c>
      <c r="G51" s="41">
        <v>3000</v>
      </c>
      <c r="H51" s="41">
        <v>6000</v>
      </c>
    </row>
    <row r="52" ht="29.9" customHeight="1" spans="1:8">
      <c r="A52" s="42" t="s">
        <v>69</v>
      </c>
      <c r="B52" s="39" t="s">
        <v>2401</v>
      </c>
      <c r="C52" s="39" t="s">
        <v>2436</v>
      </c>
      <c r="D52" s="39" t="s">
        <v>2437</v>
      </c>
      <c r="E52" s="37" t="s">
        <v>1964</v>
      </c>
      <c r="F52" s="40">
        <v>3</v>
      </c>
      <c r="G52" s="41">
        <v>2000</v>
      </c>
      <c r="H52" s="41">
        <v>6000</v>
      </c>
    </row>
    <row r="53" ht="29.9" customHeight="1" spans="1:8">
      <c r="A53" s="42" t="s">
        <v>69</v>
      </c>
      <c r="B53" s="39" t="s">
        <v>2401</v>
      </c>
      <c r="C53" s="39" t="s">
        <v>2436</v>
      </c>
      <c r="D53" s="39" t="s">
        <v>2438</v>
      </c>
      <c r="E53" s="37" t="s">
        <v>1964</v>
      </c>
      <c r="F53" s="40">
        <v>3</v>
      </c>
      <c r="G53" s="41">
        <v>9000</v>
      </c>
      <c r="H53" s="41">
        <v>27000</v>
      </c>
    </row>
    <row r="54" ht="29.9" customHeight="1" spans="1:8">
      <c r="A54" s="42" t="s">
        <v>69</v>
      </c>
      <c r="B54" s="39" t="s">
        <v>2401</v>
      </c>
      <c r="C54" s="39" t="s">
        <v>2436</v>
      </c>
      <c r="D54" s="39" t="s">
        <v>2439</v>
      </c>
      <c r="E54" s="37" t="s">
        <v>1964</v>
      </c>
      <c r="F54" s="40">
        <v>1</v>
      </c>
      <c r="G54" s="41">
        <v>2000</v>
      </c>
      <c r="H54" s="41">
        <v>2000</v>
      </c>
    </row>
    <row r="55" ht="29.9" customHeight="1" spans="1:8">
      <c r="A55" s="42" t="s">
        <v>69</v>
      </c>
      <c r="B55" s="39" t="s">
        <v>2408</v>
      </c>
      <c r="C55" s="39" t="s">
        <v>1983</v>
      </c>
      <c r="D55" s="39" t="s">
        <v>1997</v>
      </c>
      <c r="E55" s="37" t="s">
        <v>1967</v>
      </c>
      <c r="F55" s="40">
        <v>6</v>
      </c>
      <c r="G55" s="41">
        <v>1600</v>
      </c>
      <c r="H55" s="41">
        <v>9600</v>
      </c>
    </row>
    <row r="56" ht="29.9" customHeight="1" spans="1:8">
      <c r="A56" s="42" t="s">
        <v>53</v>
      </c>
      <c r="B56" s="39" t="s">
        <v>2392</v>
      </c>
      <c r="C56" s="39" t="s">
        <v>1990</v>
      </c>
      <c r="D56" s="39" t="s">
        <v>2014</v>
      </c>
      <c r="E56" s="37" t="s">
        <v>1964</v>
      </c>
      <c r="F56" s="40">
        <v>4</v>
      </c>
      <c r="G56" s="41">
        <v>6000</v>
      </c>
      <c r="H56" s="41">
        <v>24000</v>
      </c>
    </row>
    <row r="57" ht="29.9" customHeight="1" spans="1:8">
      <c r="A57" s="42" t="s">
        <v>53</v>
      </c>
      <c r="B57" s="39" t="s">
        <v>2408</v>
      </c>
      <c r="C57" s="39" t="s">
        <v>1983</v>
      </c>
      <c r="D57" s="39" t="s">
        <v>2027</v>
      </c>
      <c r="E57" s="37" t="s">
        <v>1967</v>
      </c>
      <c r="F57" s="40">
        <v>4</v>
      </c>
      <c r="G57" s="41">
        <v>2000</v>
      </c>
      <c r="H57" s="41">
        <v>8000</v>
      </c>
    </row>
    <row r="58" ht="29.9" customHeight="1" spans="1:8">
      <c r="A58" s="42" t="s">
        <v>55</v>
      </c>
      <c r="B58" s="39" t="s">
        <v>2392</v>
      </c>
      <c r="C58" s="39" t="s">
        <v>1990</v>
      </c>
      <c r="D58" s="39" t="s">
        <v>2010</v>
      </c>
      <c r="E58" s="37" t="s">
        <v>1964</v>
      </c>
      <c r="F58" s="40">
        <v>11</v>
      </c>
      <c r="G58" s="41">
        <v>6000</v>
      </c>
      <c r="H58" s="41">
        <v>66000</v>
      </c>
    </row>
    <row r="59" ht="29.9" customHeight="1" spans="1:8">
      <c r="A59" s="42" t="s">
        <v>55</v>
      </c>
      <c r="B59" s="39" t="s">
        <v>2408</v>
      </c>
      <c r="C59" s="39" t="s">
        <v>1983</v>
      </c>
      <c r="D59" s="39" t="s">
        <v>2008</v>
      </c>
      <c r="E59" s="37" t="s">
        <v>1967</v>
      </c>
      <c r="F59" s="40">
        <v>35</v>
      </c>
      <c r="G59" s="41">
        <v>510</v>
      </c>
      <c r="H59" s="41">
        <v>17850</v>
      </c>
    </row>
    <row r="60" ht="29.9" customHeight="1" spans="1:8">
      <c r="A60" s="42" t="s">
        <v>57</v>
      </c>
      <c r="B60" s="39" t="s">
        <v>2392</v>
      </c>
      <c r="C60" s="39" t="s">
        <v>1990</v>
      </c>
      <c r="D60" s="39" t="s">
        <v>2014</v>
      </c>
      <c r="E60" s="37" t="s">
        <v>1044</v>
      </c>
      <c r="F60" s="40">
        <v>4</v>
      </c>
      <c r="G60" s="41">
        <v>6000</v>
      </c>
      <c r="H60" s="41">
        <v>24000</v>
      </c>
    </row>
    <row r="61" ht="29.9" customHeight="1" spans="1:8">
      <c r="A61" s="42" t="s">
        <v>57</v>
      </c>
      <c r="B61" s="39" t="s">
        <v>2408</v>
      </c>
      <c r="C61" s="39" t="s">
        <v>1983</v>
      </c>
      <c r="D61" s="39" t="s">
        <v>2008</v>
      </c>
      <c r="E61" s="37" t="s">
        <v>1967</v>
      </c>
      <c r="F61" s="40">
        <v>4</v>
      </c>
      <c r="G61" s="41">
        <v>1800</v>
      </c>
      <c r="H61" s="41">
        <v>7200</v>
      </c>
    </row>
    <row r="62" ht="29.9" customHeight="1" spans="1:8">
      <c r="A62" s="42" t="s">
        <v>59</v>
      </c>
      <c r="B62" s="39" t="s">
        <v>2392</v>
      </c>
      <c r="C62" s="39" t="s">
        <v>2163</v>
      </c>
      <c r="D62" s="39" t="s">
        <v>2440</v>
      </c>
      <c r="E62" s="37" t="s">
        <v>1964</v>
      </c>
      <c r="F62" s="40">
        <v>1</v>
      </c>
      <c r="G62" s="41">
        <v>85000</v>
      </c>
      <c r="H62" s="41">
        <v>85000</v>
      </c>
    </row>
    <row r="63" ht="29.9" customHeight="1" spans="1:8">
      <c r="A63" s="42" t="s">
        <v>59</v>
      </c>
      <c r="B63" s="39" t="s">
        <v>2392</v>
      </c>
      <c r="C63" s="39" t="s">
        <v>1990</v>
      </c>
      <c r="D63" s="39" t="s">
        <v>2441</v>
      </c>
      <c r="E63" s="37" t="s">
        <v>1964</v>
      </c>
      <c r="F63" s="40">
        <v>16</v>
      </c>
      <c r="G63" s="41">
        <v>6000</v>
      </c>
      <c r="H63" s="41">
        <v>96000</v>
      </c>
    </row>
    <row r="64" ht="29.9" customHeight="1" spans="1:8">
      <c r="A64" s="42" t="s">
        <v>59</v>
      </c>
      <c r="B64" s="39" t="s">
        <v>2392</v>
      </c>
      <c r="C64" s="39" t="s">
        <v>1969</v>
      </c>
      <c r="D64" s="39" t="s">
        <v>2442</v>
      </c>
      <c r="E64" s="37" t="s">
        <v>1964</v>
      </c>
      <c r="F64" s="40">
        <v>3</v>
      </c>
      <c r="G64" s="41">
        <v>9000</v>
      </c>
      <c r="H64" s="41">
        <v>27000</v>
      </c>
    </row>
    <row r="65" ht="29.9" customHeight="1" spans="1:8">
      <c r="A65" s="42" t="s">
        <v>59</v>
      </c>
      <c r="B65" s="39" t="s">
        <v>2392</v>
      </c>
      <c r="C65" s="39" t="s">
        <v>2026</v>
      </c>
      <c r="D65" s="39" t="s">
        <v>2443</v>
      </c>
      <c r="E65" s="37" t="s">
        <v>1967</v>
      </c>
      <c r="F65" s="40">
        <v>1</v>
      </c>
      <c r="G65" s="41">
        <v>45000</v>
      </c>
      <c r="H65" s="41">
        <v>45000</v>
      </c>
    </row>
    <row r="66" ht="29.9" customHeight="1" spans="1:8">
      <c r="A66" s="42" t="s">
        <v>59</v>
      </c>
      <c r="B66" s="39" t="s">
        <v>2392</v>
      </c>
      <c r="C66" s="39" t="s">
        <v>2024</v>
      </c>
      <c r="D66" s="39" t="s">
        <v>2023</v>
      </c>
      <c r="E66" s="37" t="s">
        <v>1964</v>
      </c>
      <c r="F66" s="40">
        <v>2</v>
      </c>
      <c r="G66" s="41">
        <v>3000</v>
      </c>
      <c r="H66" s="41">
        <v>6000</v>
      </c>
    </row>
    <row r="67" ht="29.9" customHeight="1" spans="1:8">
      <c r="A67" s="42" t="s">
        <v>59</v>
      </c>
      <c r="B67" s="39" t="s">
        <v>2392</v>
      </c>
      <c r="C67" s="39" t="s">
        <v>1963</v>
      </c>
      <c r="D67" s="39" t="s">
        <v>2020</v>
      </c>
      <c r="E67" s="37" t="s">
        <v>1964</v>
      </c>
      <c r="F67" s="40">
        <v>5</v>
      </c>
      <c r="G67" s="41">
        <v>1500</v>
      </c>
      <c r="H67" s="41">
        <v>7500</v>
      </c>
    </row>
    <row r="68" ht="29.9" customHeight="1" spans="1:8">
      <c r="A68" s="42" t="s">
        <v>59</v>
      </c>
      <c r="B68" s="39" t="s">
        <v>2392</v>
      </c>
      <c r="C68" s="39" t="s">
        <v>2029</v>
      </c>
      <c r="D68" s="39" t="s">
        <v>2028</v>
      </c>
      <c r="E68" s="37" t="s">
        <v>1964</v>
      </c>
      <c r="F68" s="40">
        <v>1</v>
      </c>
      <c r="G68" s="41">
        <v>4000</v>
      </c>
      <c r="H68" s="41">
        <v>4000</v>
      </c>
    </row>
    <row r="69" ht="29.9" customHeight="1" spans="1:8">
      <c r="A69" s="42" t="s">
        <v>59</v>
      </c>
      <c r="B69" s="39" t="s">
        <v>2401</v>
      </c>
      <c r="C69" s="39" t="s">
        <v>1978</v>
      </c>
      <c r="D69" s="39" t="s">
        <v>1977</v>
      </c>
      <c r="E69" s="37" t="s">
        <v>1979</v>
      </c>
      <c r="F69" s="40">
        <v>25</v>
      </c>
      <c r="G69" s="41">
        <v>800</v>
      </c>
      <c r="H69" s="41">
        <v>20000</v>
      </c>
    </row>
    <row r="70" ht="29.9" customHeight="1" spans="1:8">
      <c r="A70" s="42" t="s">
        <v>59</v>
      </c>
      <c r="B70" s="39" t="s">
        <v>2401</v>
      </c>
      <c r="C70" s="39" t="s">
        <v>2031</v>
      </c>
      <c r="D70" s="39" t="s">
        <v>2030</v>
      </c>
      <c r="E70" s="37" t="s">
        <v>2032</v>
      </c>
      <c r="F70" s="40">
        <v>10</v>
      </c>
      <c r="G70" s="41">
        <v>1000</v>
      </c>
      <c r="H70" s="41">
        <v>10000</v>
      </c>
    </row>
    <row r="71" ht="29.9" customHeight="1" spans="1:8">
      <c r="A71" s="42" t="s">
        <v>59</v>
      </c>
      <c r="B71" s="39" t="s">
        <v>2408</v>
      </c>
      <c r="C71" s="39" t="s">
        <v>1983</v>
      </c>
      <c r="D71" s="39" t="s">
        <v>2444</v>
      </c>
      <c r="E71" s="37" t="s">
        <v>1967</v>
      </c>
      <c r="F71" s="40">
        <v>1</v>
      </c>
      <c r="G71" s="41">
        <v>6000</v>
      </c>
      <c r="H71" s="41">
        <v>6000</v>
      </c>
    </row>
    <row r="72" ht="29.9" customHeight="1" spans="1:8">
      <c r="A72" s="42" t="s">
        <v>61</v>
      </c>
      <c r="B72" s="39" t="s">
        <v>2392</v>
      </c>
      <c r="C72" s="39" t="s">
        <v>1990</v>
      </c>
      <c r="D72" s="39" t="s">
        <v>2445</v>
      </c>
      <c r="E72" s="37" t="s">
        <v>1964</v>
      </c>
      <c r="F72" s="40">
        <v>5</v>
      </c>
      <c r="G72" s="41">
        <v>5000</v>
      </c>
      <c r="H72" s="41">
        <v>25000</v>
      </c>
    </row>
    <row r="73" ht="29.9" customHeight="1" spans="1:8">
      <c r="A73" s="42" t="s">
        <v>61</v>
      </c>
      <c r="B73" s="39" t="s">
        <v>2392</v>
      </c>
      <c r="C73" s="39" t="s">
        <v>1990</v>
      </c>
      <c r="D73" s="39" t="s">
        <v>2014</v>
      </c>
      <c r="E73" s="37" t="s">
        <v>1964</v>
      </c>
      <c r="F73" s="40">
        <v>7</v>
      </c>
      <c r="G73" s="41">
        <v>6000</v>
      </c>
      <c r="H73" s="41">
        <v>42000</v>
      </c>
    </row>
    <row r="74" ht="29.9" customHeight="1" spans="1:8">
      <c r="A74" s="42" t="s">
        <v>61</v>
      </c>
      <c r="B74" s="39" t="s">
        <v>2392</v>
      </c>
      <c r="C74" s="39" t="s">
        <v>1969</v>
      </c>
      <c r="D74" s="39" t="s">
        <v>2041</v>
      </c>
      <c r="E74" s="37" t="s">
        <v>1044</v>
      </c>
      <c r="F74" s="40">
        <v>3</v>
      </c>
      <c r="G74" s="41">
        <v>9000</v>
      </c>
      <c r="H74" s="41">
        <v>27000</v>
      </c>
    </row>
    <row r="75" ht="29.9" customHeight="1" spans="1:8">
      <c r="A75" s="42" t="s">
        <v>61</v>
      </c>
      <c r="B75" s="39" t="s">
        <v>2392</v>
      </c>
      <c r="C75" s="39" t="s">
        <v>2051</v>
      </c>
      <c r="D75" s="39" t="s">
        <v>2050</v>
      </c>
      <c r="E75" s="37" t="s">
        <v>1044</v>
      </c>
      <c r="F75" s="40">
        <v>1</v>
      </c>
      <c r="G75" s="41">
        <v>8000</v>
      </c>
      <c r="H75" s="41">
        <v>8000</v>
      </c>
    </row>
    <row r="76" ht="29.9" customHeight="1" spans="1:8">
      <c r="A76" s="42" t="s">
        <v>61</v>
      </c>
      <c r="B76" s="39" t="s">
        <v>2392</v>
      </c>
      <c r="C76" s="39" t="s">
        <v>2446</v>
      </c>
      <c r="D76" s="39" t="s">
        <v>2447</v>
      </c>
      <c r="E76" s="37" t="s">
        <v>1964</v>
      </c>
      <c r="F76" s="40">
        <v>30</v>
      </c>
      <c r="G76" s="41">
        <v>800</v>
      </c>
      <c r="H76" s="41">
        <v>24000</v>
      </c>
    </row>
    <row r="77" ht="29.9" customHeight="1" spans="1:8">
      <c r="A77" s="42" t="s">
        <v>61</v>
      </c>
      <c r="B77" s="39" t="s">
        <v>2392</v>
      </c>
      <c r="C77" s="39" t="s">
        <v>2062</v>
      </c>
      <c r="D77" s="39" t="s">
        <v>2061</v>
      </c>
      <c r="E77" s="37" t="s">
        <v>1964</v>
      </c>
      <c r="F77" s="40">
        <v>1</v>
      </c>
      <c r="G77" s="41">
        <v>2000</v>
      </c>
      <c r="H77" s="41">
        <v>2000</v>
      </c>
    </row>
    <row r="78" ht="29.9" customHeight="1" spans="1:8">
      <c r="A78" s="42" t="s">
        <v>61</v>
      </c>
      <c r="B78" s="39" t="s">
        <v>2392</v>
      </c>
      <c r="C78" s="39" t="s">
        <v>1963</v>
      </c>
      <c r="D78" s="39" t="s">
        <v>2395</v>
      </c>
      <c r="E78" s="37" t="s">
        <v>1964</v>
      </c>
      <c r="F78" s="40">
        <v>2</v>
      </c>
      <c r="G78" s="41">
        <v>1500</v>
      </c>
      <c r="H78" s="41">
        <v>3000</v>
      </c>
    </row>
    <row r="79" ht="29.9" customHeight="1" spans="1:8">
      <c r="A79" s="42" t="s">
        <v>61</v>
      </c>
      <c r="B79" s="39" t="s">
        <v>2392</v>
      </c>
      <c r="C79" s="39" t="s">
        <v>2057</v>
      </c>
      <c r="D79" s="39" t="s">
        <v>2056</v>
      </c>
      <c r="E79" s="37" t="s">
        <v>1964</v>
      </c>
      <c r="F79" s="40">
        <v>5</v>
      </c>
      <c r="G79" s="41">
        <v>500</v>
      </c>
      <c r="H79" s="41">
        <v>2500</v>
      </c>
    </row>
    <row r="80" ht="29.9" customHeight="1" spans="1:8">
      <c r="A80" s="42" t="s">
        <v>61</v>
      </c>
      <c r="B80" s="39" t="s">
        <v>2392</v>
      </c>
      <c r="C80" s="39" t="s">
        <v>2448</v>
      </c>
      <c r="D80" s="39" t="s">
        <v>2449</v>
      </c>
      <c r="E80" s="37" t="s">
        <v>1964</v>
      </c>
      <c r="F80" s="40">
        <v>1</v>
      </c>
      <c r="G80" s="41">
        <v>17000</v>
      </c>
      <c r="H80" s="41">
        <v>17000</v>
      </c>
    </row>
    <row r="81" ht="29.9" customHeight="1" spans="1:8">
      <c r="A81" s="42" t="s">
        <v>61</v>
      </c>
      <c r="B81" s="39" t="s">
        <v>2392</v>
      </c>
      <c r="C81" s="39" t="s">
        <v>2450</v>
      </c>
      <c r="D81" s="39" t="s">
        <v>2451</v>
      </c>
      <c r="E81" s="37" t="s">
        <v>1967</v>
      </c>
      <c r="F81" s="40">
        <v>2</v>
      </c>
      <c r="G81" s="41">
        <v>5000</v>
      </c>
      <c r="H81" s="41">
        <v>10000</v>
      </c>
    </row>
    <row r="82" ht="29.9" customHeight="1" spans="1:8">
      <c r="A82" s="42" t="s">
        <v>61</v>
      </c>
      <c r="B82" s="39" t="s">
        <v>2392</v>
      </c>
      <c r="C82" s="39" t="s">
        <v>2452</v>
      </c>
      <c r="D82" s="39" t="s">
        <v>2453</v>
      </c>
      <c r="E82" s="37" t="s">
        <v>1964</v>
      </c>
      <c r="F82" s="40">
        <v>5</v>
      </c>
      <c r="G82" s="41">
        <v>1200</v>
      </c>
      <c r="H82" s="41">
        <v>6000</v>
      </c>
    </row>
    <row r="83" ht="29.9" customHeight="1" spans="1:8">
      <c r="A83" s="42" t="s">
        <v>61</v>
      </c>
      <c r="B83" s="39" t="s">
        <v>2392</v>
      </c>
      <c r="C83" s="39" t="s">
        <v>2431</v>
      </c>
      <c r="D83" s="39" t="s">
        <v>2454</v>
      </c>
      <c r="E83" s="37" t="s">
        <v>1964</v>
      </c>
      <c r="F83" s="40">
        <v>20</v>
      </c>
      <c r="G83" s="41">
        <v>500</v>
      </c>
      <c r="H83" s="41">
        <v>10000</v>
      </c>
    </row>
    <row r="84" ht="29.9" customHeight="1" spans="1:8">
      <c r="A84" s="42" t="s">
        <v>61</v>
      </c>
      <c r="B84" s="39" t="s">
        <v>2401</v>
      </c>
      <c r="C84" s="39" t="s">
        <v>2055</v>
      </c>
      <c r="D84" s="39" t="s">
        <v>2054</v>
      </c>
      <c r="E84" s="37" t="s">
        <v>905</v>
      </c>
      <c r="F84" s="40">
        <v>23</v>
      </c>
      <c r="G84" s="41">
        <v>1200</v>
      </c>
      <c r="H84" s="41">
        <v>27600</v>
      </c>
    </row>
    <row r="85" ht="29.9" customHeight="1" spans="1:8">
      <c r="A85" s="42" t="s">
        <v>61</v>
      </c>
      <c r="B85" s="39" t="s">
        <v>2401</v>
      </c>
      <c r="C85" s="39" t="s">
        <v>2040</v>
      </c>
      <c r="D85" s="39" t="s">
        <v>2039</v>
      </c>
      <c r="E85" s="37" t="s">
        <v>2136</v>
      </c>
      <c r="F85" s="40">
        <v>10</v>
      </c>
      <c r="G85" s="41">
        <v>2600</v>
      </c>
      <c r="H85" s="41">
        <v>26000</v>
      </c>
    </row>
    <row r="86" ht="29.9" customHeight="1" spans="1:8">
      <c r="A86" s="42" t="s">
        <v>61</v>
      </c>
      <c r="B86" s="39" t="s">
        <v>2401</v>
      </c>
      <c r="C86" s="39" t="s">
        <v>2049</v>
      </c>
      <c r="D86" s="39" t="s">
        <v>2048</v>
      </c>
      <c r="E86" s="37" t="s">
        <v>1967</v>
      </c>
      <c r="F86" s="40">
        <v>6</v>
      </c>
      <c r="G86" s="41">
        <v>1200</v>
      </c>
      <c r="H86" s="41">
        <v>7200</v>
      </c>
    </row>
    <row r="87" ht="29.9" customHeight="1" spans="1:8">
      <c r="A87" s="42" t="s">
        <v>61</v>
      </c>
      <c r="B87" s="39" t="s">
        <v>2408</v>
      </c>
      <c r="C87" s="39" t="s">
        <v>1983</v>
      </c>
      <c r="D87" s="39" t="s">
        <v>2455</v>
      </c>
      <c r="E87" s="37" t="s">
        <v>1967</v>
      </c>
      <c r="F87" s="40">
        <v>2</v>
      </c>
      <c r="G87" s="41">
        <v>3000</v>
      </c>
      <c r="H87" s="41">
        <v>6000</v>
      </c>
    </row>
    <row r="88" ht="29.9" customHeight="1" spans="1:8">
      <c r="A88" s="42" t="s">
        <v>61</v>
      </c>
      <c r="B88" s="39" t="s">
        <v>2408</v>
      </c>
      <c r="C88" s="39" t="s">
        <v>2410</v>
      </c>
      <c r="D88" s="39" t="s">
        <v>2456</v>
      </c>
      <c r="E88" s="37" t="s">
        <v>1967</v>
      </c>
      <c r="F88" s="40">
        <v>2</v>
      </c>
      <c r="G88" s="41">
        <v>5000</v>
      </c>
      <c r="H88" s="41">
        <v>10000</v>
      </c>
    </row>
    <row r="89" ht="29.9" customHeight="1" spans="1:8">
      <c r="A89" s="42" t="s">
        <v>63</v>
      </c>
      <c r="B89" s="39" t="s">
        <v>2392</v>
      </c>
      <c r="C89" s="39" t="s">
        <v>1990</v>
      </c>
      <c r="D89" s="39" t="s">
        <v>2014</v>
      </c>
      <c r="E89" s="37" t="s">
        <v>1964</v>
      </c>
      <c r="F89" s="40">
        <v>2</v>
      </c>
      <c r="G89" s="41">
        <v>5000</v>
      </c>
      <c r="H89" s="41">
        <v>10000</v>
      </c>
    </row>
    <row r="90" ht="29.9" customHeight="1" spans="1:8">
      <c r="A90" s="42" t="s">
        <v>63</v>
      </c>
      <c r="B90" s="39" t="s">
        <v>2392</v>
      </c>
      <c r="C90" s="39" t="s">
        <v>2198</v>
      </c>
      <c r="D90" s="39" t="s">
        <v>2197</v>
      </c>
      <c r="E90" s="37" t="s">
        <v>1964</v>
      </c>
      <c r="F90" s="40">
        <v>5</v>
      </c>
      <c r="G90" s="41">
        <v>15000</v>
      </c>
      <c r="H90" s="41">
        <v>75000</v>
      </c>
    </row>
    <row r="91" ht="29.9" customHeight="1" spans="1:8">
      <c r="A91" s="42" t="s">
        <v>63</v>
      </c>
      <c r="B91" s="39" t="s">
        <v>2392</v>
      </c>
      <c r="C91" s="39" t="s">
        <v>2457</v>
      </c>
      <c r="D91" s="39" t="s">
        <v>2458</v>
      </c>
      <c r="E91" s="37" t="s">
        <v>1964</v>
      </c>
      <c r="F91" s="40">
        <v>3</v>
      </c>
      <c r="G91" s="41">
        <v>75000</v>
      </c>
      <c r="H91" s="41">
        <v>225000</v>
      </c>
    </row>
    <row r="92" ht="29.9" customHeight="1" spans="1:8">
      <c r="A92" s="42" t="s">
        <v>48</v>
      </c>
      <c r="B92" s="39" t="s">
        <v>2392</v>
      </c>
      <c r="C92" s="39" t="s">
        <v>1969</v>
      </c>
      <c r="D92" s="39" t="s">
        <v>2041</v>
      </c>
      <c r="E92" s="37" t="s">
        <v>1964</v>
      </c>
      <c r="F92" s="40">
        <v>9</v>
      </c>
      <c r="G92" s="41">
        <v>8000</v>
      </c>
      <c r="H92" s="41">
        <v>72000</v>
      </c>
    </row>
    <row r="93" ht="29.9" customHeight="1" spans="1:8">
      <c r="A93" s="42" t="s">
        <v>48</v>
      </c>
      <c r="B93" s="39" t="s">
        <v>2408</v>
      </c>
      <c r="C93" s="39" t="s">
        <v>2410</v>
      </c>
      <c r="D93" s="39" t="s">
        <v>1790</v>
      </c>
      <c r="E93" s="37" t="s">
        <v>1967</v>
      </c>
      <c r="F93" s="40">
        <v>1</v>
      </c>
      <c r="G93" s="41">
        <v>60000</v>
      </c>
      <c r="H93" s="41">
        <v>60000</v>
      </c>
    </row>
    <row r="94" ht="29.9" customHeight="1" spans="1:8">
      <c r="A94" s="42" t="s">
        <v>48</v>
      </c>
      <c r="B94" s="39" t="s">
        <v>2408</v>
      </c>
      <c r="C94" s="39" t="s">
        <v>2410</v>
      </c>
      <c r="D94" s="39" t="s">
        <v>2459</v>
      </c>
      <c r="E94" s="37" t="s">
        <v>1967</v>
      </c>
      <c r="F94" s="40">
        <v>1</v>
      </c>
      <c r="G94" s="41">
        <v>650000</v>
      </c>
      <c r="H94" s="41">
        <v>650000</v>
      </c>
    </row>
    <row r="95" ht="29.9" customHeight="1" spans="1:8">
      <c r="A95" s="39" t="s">
        <v>79</v>
      </c>
      <c r="B95" s="39" t="s">
        <v>2392</v>
      </c>
      <c r="C95" s="39" t="s">
        <v>1990</v>
      </c>
      <c r="D95" s="39" t="s">
        <v>2460</v>
      </c>
      <c r="E95" s="37" t="s">
        <v>1964</v>
      </c>
      <c r="F95" s="40">
        <v>26</v>
      </c>
      <c r="G95" s="41">
        <v>6000</v>
      </c>
      <c r="H95" s="41">
        <v>156000</v>
      </c>
    </row>
    <row r="96" ht="29.9" customHeight="1" spans="1:8">
      <c r="A96" s="39" t="s">
        <v>79</v>
      </c>
      <c r="B96" s="39" t="s">
        <v>2392</v>
      </c>
      <c r="C96" s="39" t="s">
        <v>2198</v>
      </c>
      <c r="D96" s="39" t="s">
        <v>2197</v>
      </c>
      <c r="E96" s="37" t="s">
        <v>1964</v>
      </c>
      <c r="F96" s="40">
        <v>5</v>
      </c>
      <c r="G96" s="41">
        <v>23000</v>
      </c>
      <c r="H96" s="41">
        <v>115000</v>
      </c>
    </row>
    <row r="97" ht="29.9" customHeight="1" spans="1:8">
      <c r="A97" s="39" t="s">
        <v>79</v>
      </c>
      <c r="B97" s="39" t="s">
        <v>2392</v>
      </c>
      <c r="C97" s="39" t="s">
        <v>2141</v>
      </c>
      <c r="D97" s="39" t="s">
        <v>2194</v>
      </c>
      <c r="E97" s="37" t="s">
        <v>1964</v>
      </c>
      <c r="F97" s="40">
        <v>2</v>
      </c>
      <c r="G97" s="41">
        <v>31000</v>
      </c>
      <c r="H97" s="41">
        <v>62000</v>
      </c>
    </row>
    <row r="98" ht="29.9" customHeight="1" spans="1:8">
      <c r="A98" s="39" t="s">
        <v>79</v>
      </c>
      <c r="B98" s="39" t="s">
        <v>2392</v>
      </c>
      <c r="C98" s="39" t="s">
        <v>1969</v>
      </c>
      <c r="D98" s="39" t="s">
        <v>1968</v>
      </c>
      <c r="E98" s="37" t="s">
        <v>1964</v>
      </c>
      <c r="F98" s="40">
        <v>20</v>
      </c>
      <c r="G98" s="41">
        <v>9000</v>
      </c>
      <c r="H98" s="41">
        <v>180000</v>
      </c>
    </row>
    <row r="99" ht="29.9" customHeight="1" spans="1:8">
      <c r="A99" s="39" t="s">
        <v>79</v>
      </c>
      <c r="B99" s="39" t="s">
        <v>2392</v>
      </c>
      <c r="C99" s="39" t="s">
        <v>2051</v>
      </c>
      <c r="D99" s="39" t="s">
        <v>2461</v>
      </c>
      <c r="E99" s="37" t="s">
        <v>1964</v>
      </c>
      <c r="F99" s="40">
        <v>4</v>
      </c>
      <c r="G99" s="41">
        <v>8000</v>
      </c>
      <c r="H99" s="41">
        <v>32000</v>
      </c>
    </row>
    <row r="100" ht="29.9" customHeight="1" spans="1:8">
      <c r="A100" s="39" t="s">
        <v>79</v>
      </c>
      <c r="B100" s="39" t="s">
        <v>2392</v>
      </c>
      <c r="C100" s="39" t="s">
        <v>2026</v>
      </c>
      <c r="D100" s="39" t="s">
        <v>2462</v>
      </c>
      <c r="E100" s="37" t="s">
        <v>905</v>
      </c>
      <c r="F100" s="40">
        <v>1</v>
      </c>
      <c r="G100" s="41">
        <v>100000</v>
      </c>
      <c r="H100" s="41">
        <v>100000</v>
      </c>
    </row>
    <row r="101" ht="29.9" customHeight="1" spans="1:8">
      <c r="A101" s="39" t="s">
        <v>79</v>
      </c>
      <c r="B101" s="39" t="s">
        <v>2392</v>
      </c>
      <c r="C101" s="39" t="s">
        <v>2463</v>
      </c>
      <c r="D101" s="39" t="s">
        <v>2464</v>
      </c>
      <c r="E101" s="37" t="s">
        <v>905</v>
      </c>
      <c r="F101" s="40">
        <v>10</v>
      </c>
      <c r="G101" s="41">
        <v>680</v>
      </c>
      <c r="H101" s="41">
        <v>6800</v>
      </c>
    </row>
    <row r="102" ht="29.9" customHeight="1" spans="1:8">
      <c r="A102" s="39" t="s">
        <v>79</v>
      </c>
      <c r="B102" s="39" t="s">
        <v>2392</v>
      </c>
      <c r="C102" s="39" t="s">
        <v>2465</v>
      </c>
      <c r="D102" s="39" t="s">
        <v>2466</v>
      </c>
      <c r="E102" s="37" t="s">
        <v>1967</v>
      </c>
      <c r="F102" s="40">
        <v>1</v>
      </c>
      <c r="G102" s="41">
        <v>1800</v>
      </c>
      <c r="H102" s="41">
        <v>1800</v>
      </c>
    </row>
    <row r="103" ht="29.9" customHeight="1" spans="1:8">
      <c r="A103" s="39" t="s">
        <v>79</v>
      </c>
      <c r="B103" s="39" t="s">
        <v>2392</v>
      </c>
      <c r="C103" s="39" t="s">
        <v>2465</v>
      </c>
      <c r="D103" s="39" t="s">
        <v>2467</v>
      </c>
      <c r="E103" s="37" t="s">
        <v>1967</v>
      </c>
      <c r="F103" s="40">
        <v>1</v>
      </c>
      <c r="G103" s="41">
        <v>49335</v>
      </c>
      <c r="H103" s="41">
        <v>49335</v>
      </c>
    </row>
    <row r="104" ht="29.9" customHeight="1" spans="1:8">
      <c r="A104" s="39" t="s">
        <v>79</v>
      </c>
      <c r="B104" s="39" t="s">
        <v>2392</v>
      </c>
      <c r="C104" s="39" t="s">
        <v>2468</v>
      </c>
      <c r="D104" s="39" t="s">
        <v>2469</v>
      </c>
      <c r="E104" s="37" t="s">
        <v>905</v>
      </c>
      <c r="F104" s="40">
        <v>20</v>
      </c>
      <c r="G104" s="41">
        <v>1400</v>
      </c>
      <c r="H104" s="41">
        <v>28000</v>
      </c>
    </row>
    <row r="105" ht="29.9" customHeight="1" spans="1:8">
      <c r="A105" s="39" t="s">
        <v>79</v>
      </c>
      <c r="B105" s="39" t="s">
        <v>2392</v>
      </c>
      <c r="C105" s="39" t="s">
        <v>2470</v>
      </c>
      <c r="D105" s="39" t="s">
        <v>2471</v>
      </c>
      <c r="E105" s="37" t="s">
        <v>1964</v>
      </c>
      <c r="F105" s="40">
        <v>1</v>
      </c>
      <c r="G105" s="41">
        <v>25000</v>
      </c>
      <c r="H105" s="41">
        <v>25000</v>
      </c>
    </row>
    <row r="106" ht="29.9" customHeight="1" spans="1:8">
      <c r="A106" s="39" t="s">
        <v>79</v>
      </c>
      <c r="B106" s="39" t="s">
        <v>2392</v>
      </c>
      <c r="C106" s="39" t="s">
        <v>2472</v>
      </c>
      <c r="D106" s="39" t="s">
        <v>2473</v>
      </c>
      <c r="E106" s="37" t="s">
        <v>905</v>
      </c>
      <c r="F106" s="40">
        <v>1</v>
      </c>
      <c r="G106" s="41">
        <v>15000</v>
      </c>
      <c r="H106" s="41">
        <v>15000</v>
      </c>
    </row>
    <row r="107" ht="29.9" customHeight="1" spans="1:8">
      <c r="A107" s="39" t="s">
        <v>79</v>
      </c>
      <c r="B107" s="39" t="s">
        <v>2392</v>
      </c>
      <c r="C107" s="39" t="s">
        <v>2083</v>
      </c>
      <c r="D107" s="39" t="s">
        <v>2082</v>
      </c>
      <c r="E107" s="37" t="s">
        <v>1964</v>
      </c>
      <c r="F107" s="40">
        <v>7</v>
      </c>
      <c r="G107" s="41">
        <v>7600</v>
      </c>
      <c r="H107" s="41">
        <v>53200</v>
      </c>
    </row>
    <row r="108" ht="29.9" customHeight="1" spans="1:8">
      <c r="A108" s="39" t="s">
        <v>79</v>
      </c>
      <c r="B108" s="39" t="s">
        <v>2392</v>
      </c>
      <c r="C108" s="39" t="s">
        <v>1963</v>
      </c>
      <c r="D108" s="39" t="s">
        <v>2020</v>
      </c>
      <c r="E108" s="37" t="s">
        <v>1964</v>
      </c>
      <c r="F108" s="40">
        <v>20</v>
      </c>
      <c r="G108" s="41">
        <v>1500</v>
      </c>
      <c r="H108" s="41">
        <v>30000</v>
      </c>
    </row>
    <row r="109" ht="29.9" customHeight="1" spans="1:8">
      <c r="A109" s="39" t="s">
        <v>79</v>
      </c>
      <c r="B109" s="39" t="s">
        <v>2392</v>
      </c>
      <c r="C109" s="39" t="s">
        <v>2090</v>
      </c>
      <c r="D109" s="39" t="s">
        <v>2089</v>
      </c>
      <c r="E109" s="37" t="s">
        <v>1964</v>
      </c>
      <c r="F109" s="40">
        <v>1</v>
      </c>
      <c r="G109" s="41">
        <v>1500</v>
      </c>
      <c r="H109" s="41">
        <v>1500</v>
      </c>
    </row>
    <row r="110" ht="29.9" customHeight="1" spans="1:8">
      <c r="A110" s="39" t="s">
        <v>79</v>
      </c>
      <c r="B110" s="39" t="s">
        <v>2392</v>
      </c>
      <c r="C110" s="39" t="s">
        <v>2053</v>
      </c>
      <c r="D110" s="39" t="s">
        <v>2052</v>
      </c>
      <c r="E110" s="37" t="s">
        <v>1964</v>
      </c>
      <c r="F110" s="40">
        <v>1</v>
      </c>
      <c r="G110" s="41">
        <v>4000</v>
      </c>
      <c r="H110" s="41">
        <v>4000</v>
      </c>
    </row>
    <row r="111" ht="29.9" customHeight="1" spans="1:8">
      <c r="A111" s="39" t="s">
        <v>79</v>
      </c>
      <c r="B111" s="39" t="s">
        <v>2392</v>
      </c>
      <c r="C111" s="39" t="s">
        <v>2474</v>
      </c>
      <c r="D111" s="39" t="s">
        <v>2475</v>
      </c>
      <c r="E111" s="37" t="s">
        <v>1964</v>
      </c>
      <c r="F111" s="40">
        <v>1</v>
      </c>
      <c r="G111" s="41">
        <v>100000</v>
      </c>
      <c r="H111" s="41">
        <v>100000</v>
      </c>
    </row>
    <row r="112" ht="29.9" customHeight="1" spans="1:8">
      <c r="A112" s="39" t="s">
        <v>79</v>
      </c>
      <c r="B112" s="39" t="s">
        <v>2392</v>
      </c>
      <c r="C112" s="39" t="s">
        <v>2057</v>
      </c>
      <c r="D112" s="39" t="s">
        <v>2056</v>
      </c>
      <c r="E112" s="37" t="s">
        <v>1964</v>
      </c>
      <c r="F112" s="40">
        <v>5</v>
      </c>
      <c r="G112" s="41">
        <v>1000</v>
      </c>
      <c r="H112" s="41">
        <v>5000</v>
      </c>
    </row>
    <row r="113" ht="29.9" customHeight="1" spans="1:8">
      <c r="A113" s="39" t="s">
        <v>79</v>
      </c>
      <c r="B113" s="39" t="s">
        <v>2392</v>
      </c>
      <c r="C113" s="39" t="s">
        <v>2412</v>
      </c>
      <c r="D113" s="39" t="s">
        <v>2476</v>
      </c>
      <c r="E113" s="37" t="s">
        <v>1964</v>
      </c>
      <c r="F113" s="40">
        <v>6</v>
      </c>
      <c r="G113" s="41">
        <v>20000</v>
      </c>
      <c r="H113" s="41">
        <v>120000</v>
      </c>
    </row>
    <row r="114" ht="29.9" customHeight="1" spans="1:8">
      <c r="A114" s="39" t="s">
        <v>79</v>
      </c>
      <c r="B114" s="39" t="s">
        <v>2392</v>
      </c>
      <c r="C114" s="39" t="s">
        <v>2415</v>
      </c>
      <c r="D114" s="39" t="s">
        <v>2477</v>
      </c>
      <c r="E114" s="37" t="s">
        <v>1964</v>
      </c>
      <c r="F114" s="40">
        <v>1</v>
      </c>
      <c r="G114" s="41">
        <v>10000</v>
      </c>
      <c r="H114" s="41">
        <v>10000</v>
      </c>
    </row>
    <row r="115" ht="29.9" customHeight="1" spans="1:8">
      <c r="A115" s="39" t="s">
        <v>79</v>
      </c>
      <c r="B115" s="39" t="s">
        <v>2392</v>
      </c>
      <c r="C115" s="39" t="s">
        <v>2478</v>
      </c>
      <c r="D115" s="39" t="s">
        <v>2479</v>
      </c>
      <c r="E115" s="37" t="s">
        <v>1964</v>
      </c>
      <c r="F115" s="40">
        <v>1</v>
      </c>
      <c r="G115" s="41">
        <v>6000</v>
      </c>
      <c r="H115" s="41">
        <v>6000</v>
      </c>
    </row>
    <row r="116" ht="29.9" customHeight="1" spans="1:8">
      <c r="A116" s="39" t="s">
        <v>79</v>
      </c>
      <c r="B116" s="39" t="s">
        <v>2392</v>
      </c>
      <c r="C116" s="39" t="s">
        <v>2478</v>
      </c>
      <c r="D116" s="39" t="s">
        <v>2480</v>
      </c>
      <c r="E116" s="37" t="s">
        <v>1964</v>
      </c>
      <c r="F116" s="40">
        <v>1</v>
      </c>
      <c r="G116" s="41">
        <v>3000</v>
      </c>
      <c r="H116" s="41">
        <v>3000</v>
      </c>
    </row>
    <row r="117" ht="29.9" customHeight="1" spans="1:8">
      <c r="A117" s="39" t="s">
        <v>79</v>
      </c>
      <c r="B117" s="39" t="s">
        <v>2392</v>
      </c>
      <c r="C117" s="39" t="s">
        <v>2481</v>
      </c>
      <c r="D117" s="39" t="s">
        <v>2482</v>
      </c>
      <c r="E117" s="37" t="s">
        <v>1964</v>
      </c>
      <c r="F117" s="40">
        <v>1</v>
      </c>
      <c r="G117" s="41">
        <v>3699</v>
      </c>
      <c r="H117" s="41">
        <v>3699</v>
      </c>
    </row>
    <row r="118" ht="29.9" customHeight="1" spans="1:8">
      <c r="A118" s="39" t="s">
        <v>79</v>
      </c>
      <c r="B118" s="39" t="s">
        <v>2392</v>
      </c>
      <c r="C118" s="39" t="s">
        <v>2450</v>
      </c>
      <c r="D118" s="39" t="s">
        <v>2084</v>
      </c>
      <c r="E118" s="37" t="s">
        <v>2032</v>
      </c>
      <c r="F118" s="40">
        <v>1</v>
      </c>
      <c r="G118" s="41">
        <v>60000</v>
      </c>
      <c r="H118" s="41">
        <v>60000</v>
      </c>
    </row>
    <row r="119" ht="29.9" customHeight="1" spans="1:8">
      <c r="A119" s="39" t="s">
        <v>79</v>
      </c>
      <c r="B119" s="39" t="s">
        <v>2392</v>
      </c>
      <c r="C119" s="39" t="s">
        <v>2450</v>
      </c>
      <c r="D119" s="39" t="s">
        <v>2451</v>
      </c>
      <c r="E119" s="37" t="s">
        <v>1967</v>
      </c>
      <c r="F119" s="40">
        <v>1</v>
      </c>
      <c r="G119" s="41">
        <v>100000</v>
      </c>
      <c r="H119" s="41">
        <v>100000</v>
      </c>
    </row>
    <row r="120" ht="29.9" customHeight="1" spans="1:8">
      <c r="A120" s="39" t="s">
        <v>79</v>
      </c>
      <c r="B120" s="39" t="s">
        <v>2392</v>
      </c>
      <c r="C120" s="39" t="s">
        <v>2483</v>
      </c>
      <c r="D120" s="39" t="s">
        <v>2484</v>
      </c>
      <c r="E120" s="37" t="s">
        <v>905</v>
      </c>
      <c r="F120" s="40">
        <v>10</v>
      </c>
      <c r="G120" s="41">
        <v>3000</v>
      </c>
      <c r="H120" s="41">
        <v>30000</v>
      </c>
    </row>
    <row r="121" ht="29.9" customHeight="1" spans="1:8">
      <c r="A121" s="39" t="s">
        <v>79</v>
      </c>
      <c r="B121" s="39" t="s">
        <v>2392</v>
      </c>
      <c r="C121" s="39" t="s">
        <v>2485</v>
      </c>
      <c r="D121" s="39" t="s">
        <v>2486</v>
      </c>
      <c r="E121" s="37" t="s">
        <v>1964</v>
      </c>
      <c r="F121" s="40">
        <v>1</v>
      </c>
      <c r="G121" s="41">
        <v>15000</v>
      </c>
      <c r="H121" s="41">
        <v>15000</v>
      </c>
    </row>
    <row r="122" ht="29.9" customHeight="1" spans="1:8">
      <c r="A122" s="39" t="s">
        <v>79</v>
      </c>
      <c r="B122" s="39" t="s">
        <v>2392</v>
      </c>
      <c r="C122" s="39" t="s">
        <v>2431</v>
      </c>
      <c r="D122" s="39" t="s">
        <v>2454</v>
      </c>
      <c r="E122" s="37" t="s">
        <v>1964</v>
      </c>
      <c r="F122" s="40">
        <v>1</v>
      </c>
      <c r="G122" s="41">
        <v>16000</v>
      </c>
      <c r="H122" s="41">
        <v>16000</v>
      </c>
    </row>
    <row r="123" ht="29.9" customHeight="1" spans="1:8">
      <c r="A123" s="39" t="s">
        <v>79</v>
      </c>
      <c r="B123" s="39" t="s">
        <v>2392</v>
      </c>
      <c r="C123" s="39" t="s">
        <v>2487</v>
      </c>
      <c r="D123" s="39" t="s">
        <v>2488</v>
      </c>
      <c r="E123" s="37" t="s">
        <v>1964</v>
      </c>
      <c r="F123" s="40">
        <v>1</v>
      </c>
      <c r="G123" s="41">
        <v>280000</v>
      </c>
      <c r="H123" s="41">
        <v>280000</v>
      </c>
    </row>
    <row r="124" ht="29.9" customHeight="1" spans="1:8">
      <c r="A124" s="39" t="s">
        <v>79</v>
      </c>
      <c r="B124" s="39" t="s">
        <v>2392</v>
      </c>
      <c r="C124" s="39" t="s">
        <v>2489</v>
      </c>
      <c r="D124" s="39" t="s">
        <v>2490</v>
      </c>
      <c r="E124" s="37" t="s">
        <v>905</v>
      </c>
      <c r="F124" s="40">
        <v>1</v>
      </c>
      <c r="G124" s="41">
        <v>150000</v>
      </c>
      <c r="H124" s="41">
        <v>150000</v>
      </c>
    </row>
    <row r="125" ht="29.9" customHeight="1" spans="1:8">
      <c r="A125" s="39" t="s">
        <v>79</v>
      </c>
      <c r="B125" s="39" t="s">
        <v>2392</v>
      </c>
      <c r="C125" s="39" t="s">
        <v>2491</v>
      </c>
      <c r="D125" s="39" t="s">
        <v>2492</v>
      </c>
      <c r="E125" s="37" t="s">
        <v>1967</v>
      </c>
      <c r="F125" s="40">
        <v>1</v>
      </c>
      <c r="G125" s="41">
        <v>93000</v>
      </c>
      <c r="H125" s="41">
        <v>93000</v>
      </c>
    </row>
    <row r="126" ht="29.9" customHeight="1" spans="1:8">
      <c r="A126" s="39" t="s">
        <v>79</v>
      </c>
      <c r="B126" s="39" t="s">
        <v>2392</v>
      </c>
      <c r="C126" s="39" t="s">
        <v>2491</v>
      </c>
      <c r="D126" s="39" t="s">
        <v>2493</v>
      </c>
      <c r="E126" s="37" t="s">
        <v>1964</v>
      </c>
      <c r="F126" s="40">
        <v>1</v>
      </c>
      <c r="G126" s="41">
        <v>200000</v>
      </c>
      <c r="H126" s="41">
        <v>200000</v>
      </c>
    </row>
    <row r="127" ht="29.9" customHeight="1" spans="1:8">
      <c r="A127" s="39" t="s">
        <v>79</v>
      </c>
      <c r="B127" s="39" t="s">
        <v>2392</v>
      </c>
      <c r="C127" s="39" t="s">
        <v>2494</v>
      </c>
      <c r="D127" s="39" t="s">
        <v>2495</v>
      </c>
      <c r="E127" s="37" t="s">
        <v>1967</v>
      </c>
      <c r="F127" s="40">
        <v>1</v>
      </c>
      <c r="G127" s="41">
        <v>3150</v>
      </c>
      <c r="H127" s="41">
        <v>3150</v>
      </c>
    </row>
    <row r="128" ht="29.9" customHeight="1" spans="1:8">
      <c r="A128" s="39" t="s">
        <v>79</v>
      </c>
      <c r="B128" s="39" t="s">
        <v>2392</v>
      </c>
      <c r="C128" s="39" t="s">
        <v>2496</v>
      </c>
      <c r="D128" s="39" t="s">
        <v>2497</v>
      </c>
      <c r="E128" s="37" t="s">
        <v>905</v>
      </c>
      <c r="F128" s="40">
        <v>1</v>
      </c>
      <c r="G128" s="41">
        <v>7500</v>
      </c>
      <c r="H128" s="41">
        <v>7500</v>
      </c>
    </row>
    <row r="129" ht="29.9" customHeight="1" spans="1:8">
      <c r="A129" s="39" t="s">
        <v>79</v>
      </c>
      <c r="B129" s="39" t="s">
        <v>2401</v>
      </c>
      <c r="C129" s="39" t="s">
        <v>2498</v>
      </c>
      <c r="D129" s="39" t="s">
        <v>2101</v>
      </c>
      <c r="E129" s="37" t="s">
        <v>2103</v>
      </c>
      <c r="F129" s="40">
        <v>5</v>
      </c>
      <c r="G129" s="41">
        <v>5000</v>
      </c>
      <c r="H129" s="41">
        <v>25000</v>
      </c>
    </row>
    <row r="130" ht="29.9" customHeight="1" spans="1:8">
      <c r="A130" s="39" t="s">
        <v>79</v>
      </c>
      <c r="B130" s="39" t="s">
        <v>2401</v>
      </c>
      <c r="C130" s="39" t="s">
        <v>1978</v>
      </c>
      <c r="D130" s="39" t="s">
        <v>1977</v>
      </c>
      <c r="E130" s="37" t="s">
        <v>1979</v>
      </c>
      <c r="F130" s="40">
        <v>140</v>
      </c>
      <c r="G130" s="41">
        <v>800</v>
      </c>
      <c r="H130" s="41">
        <v>112000</v>
      </c>
    </row>
    <row r="131" ht="29.9" customHeight="1" spans="1:8">
      <c r="A131" s="39" t="s">
        <v>79</v>
      </c>
      <c r="B131" s="39" t="s">
        <v>2401</v>
      </c>
      <c r="C131" s="39" t="s">
        <v>2031</v>
      </c>
      <c r="D131" s="39" t="s">
        <v>2030</v>
      </c>
      <c r="E131" s="37" t="s">
        <v>905</v>
      </c>
      <c r="F131" s="40">
        <v>43</v>
      </c>
      <c r="G131" s="41">
        <v>1000</v>
      </c>
      <c r="H131" s="41">
        <v>43000</v>
      </c>
    </row>
    <row r="132" ht="29.9" customHeight="1" spans="1:8">
      <c r="A132" s="39" t="s">
        <v>79</v>
      </c>
      <c r="B132" s="39" t="s">
        <v>2401</v>
      </c>
      <c r="C132" s="39" t="s">
        <v>2100</v>
      </c>
      <c r="D132" s="39" t="s">
        <v>2099</v>
      </c>
      <c r="E132" s="37" t="s">
        <v>2032</v>
      </c>
      <c r="F132" s="40">
        <v>25</v>
      </c>
      <c r="G132" s="41">
        <v>5000</v>
      </c>
      <c r="H132" s="41">
        <v>125000</v>
      </c>
    </row>
    <row r="133" ht="29.9" customHeight="1" spans="1:8">
      <c r="A133" s="39" t="s">
        <v>79</v>
      </c>
      <c r="B133" s="39" t="s">
        <v>2408</v>
      </c>
      <c r="C133" s="39" t="s">
        <v>1983</v>
      </c>
      <c r="D133" s="39" t="s">
        <v>2085</v>
      </c>
      <c r="E133" s="37" t="s">
        <v>1967</v>
      </c>
      <c r="F133" s="40">
        <v>38</v>
      </c>
      <c r="G133" s="41">
        <v>1355</v>
      </c>
      <c r="H133" s="41">
        <v>51490</v>
      </c>
    </row>
    <row r="134" ht="29.9" customHeight="1" spans="1:8">
      <c r="A134" s="39" t="s">
        <v>79</v>
      </c>
      <c r="B134" s="39" t="s">
        <v>2408</v>
      </c>
      <c r="C134" s="39" t="s">
        <v>2410</v>
      </c>
      <c r="D134" s="39" t="s">
        <v>2499</v>
      </c>
      <c r="E134" s="37" t="s">
        <v>1967</v>
      </c>
      <c r="F134" s="40">
        <v>1</v>
      </c>
      <c r="G134" s="41">
        <v>190000</v>
      </c>
      <c r="H134" s="41">
        <v>190000</v>
      </c>
    </row>
    <row r="135" ht="29.9" customHeight="1" spans="1:8">
      <c r="A135" s="39" t="s">
        <v>79</v>
      </c>
      <c r="B135" s="39" t="s">
        <v>2408</v>
      </c>
      <c r="C135" s="39" t="s">
        <v>2411</v>
      </c>
      <c r="D135" s="39" t="s">
        <v>2093</v>
      </c>
      <c r="E135" s="37" t="s">
        <v>1967</v>
      </c>
      <c r="F135" s="40">
        <v>38</v>
      </c>
      <c r="G135" s="41">
        <v>64</v>
      </c>
      <c r="H135" s="41">
        <v>2432</v>
      </c>
    </row>
    <row r="136" ht="29.9" customHeight="1" spans="1:8">
      <c r="A136" s="39" t="s">
        <v>79</v>
      </c>
      <c r="B136" s="39" t="s">
        <v>2408</v>
      </c>
      <c r="C136" s="39" t="s">
        <v>2411</v>
      </c>
      <c r="D136" s="39" t="s">
        <v>2500</v>
      </c>
      <c r="E136" s="37" t="s">
        <v>1967</v>
      </c>
      <c r="F136" s="40">
        <v>4</v>
      </c>
      <c r="G136" s="41">
        <v>1700</v>
      </c>
      <c r="H136" s="41">
        <v>6800</v>
      </c>
    </row>
    <row r="137" ht="29.9" customHeight="1" spans="1:8">
      <c r="A137" s="39" t="s">
        <v>81</v>
      </c>
      <c r="B137" s="39" t="s">
        <v>2392</v>
      </c>
      <c r="C137" s="39" t="s">
        <v>1990</v>
      </c>
      <c r="D137" s="39" t="s">
        <v>2010</v>
      </c>
      <c r="E137" s="37" t="s">
        <v>1964</v>
      </c>
      <c r="F137" s="40">
        <v>7</v>
      </c>
      <c r="G137" s="41">
        <v>6000</v>
      </c>
      <c r="H137" s="41">
        <v>42000</v>
      </c>
    </row>
    <row r="138" ht="29.9" customHeight="1" spans="1:8">
      <c r="A138" s="39" t="s">
        <v>81</v>
      </c>
      <c r="B138" s="39" t="s">
        <v>2392</v>
      </c>
      <c r="C138" s="39" t="s">
        <v>2090</v>
      </c>
      <c r="D138" s="39" t="s">
        <v>2111</v>
      </c>
      <c r="E138" s="37" t="s">
        <v>1964</v>
      </c>
      <c r="F138" s="40">
        <v>1</v>
      </c>
      <c r="G138" s="41">
        <v>4000</v>
      </c>
      <c r="H138" s="41">
        <v>4000</v>
      </c>
    </row>
    <row r="139" ht="29.9" customHeight="1" spans="1:8">
      <c r="A139" s="39" t="s">
        <v>81</v>
      </c>
      <c r="B139" s="39" t="s">
        <v>2392</v>
      </c>
      <c r="C139" s="39" t="s">
        <v>1966</v>
      </c>
      <c r="D139" s="39" t="s">
        <v>1965</v>
      </c>
      <c r="E139" s="37" t="s">
        <v>1967</v>
      </c>
      <c r="F139" s="40">
        <v>1</v>
      </c>
      <c r="G139" s="41">
        <v>200000</v>
      </c>
      <c r="H139" s="41">
        <v>200000</v>
      </c>
    </row>
    <row r="140" ht="29.9" customHeight="1" spans="1:8">
      <c r="A140" s="39" t="s">
        <v>81</v>
      </c>
      <c r="B140" s="39" t="s">
        <v>2392</v>
      </c>
      <c r="C140" s="39" t="s">
        <v>2501</v>
      </c>
      <c r="D140" s="39" t="s">
        <v>2502</v>
      </c>
      <c r="E140" s="37" t="s">
        <v>1967</v>
      </c>
      <c r="F140" s="40">
        <v>1</v>
      </c>
      <c r="G140" s="41">
        <v>20000</v>
      </c>
      <c r="H140" s="41">
        <v>20000</v>
      </c>
    </row>
    <row r="141" ht="29.9" customHeight="1" spans="1:8">
      <c r="A141" s="39" t="s">
        <v>81</v>
      </c>
      <c r="B141" s="39" t="s">
        <v>2392</v>
      </c>
      <c r="C141" s="39" t="s">
        <v>2503</v>
      </c>
      <c r="D141" s="39" t="s">
        <v>2504</v>
      </c>
      <c r="E141" s="37" t="s">
        <v>1967</v>
      </c>
      <c r="F141" s="40">
        <v>1</v>
      </c>
      <c r="G141" s="41">
        <v>590000</v>
      </c>
      <c r="H141" s="41">
        <v>590000</v>
      </c>
    </row>
    <row r="142" ht="29.9" customHeight="1" spans="1:8">
      <c r="A142" s="39" t="s">
        <v>81</v>
      </c>
      <c r="B142" s="39" t="s">
        <v>2392</v>
      </c>
      <c r="C142" s="39" t="s">
        <v>2505</v>
      </c>
      <c r="D142" s="39" t="s">
        <v>2506</v>
      </c>
      <c r="E142" s="37" t="s">
        <v>2032</v>
      </c>
      <c r="F142" s="40">
        <v>1</v>
      </c>
      <c r="G142" s="41">
        <v>50000</v>
      </c>
      <c r="H142" s="41">
        <v>50000</v>
      </c>
    </row>
    <row r="143" ht="29.9" customHeight="1" spans="1:8">
      <c r="A143" s="39" t="s">
        <v>81</v>
      </c>
      <c r="B143" s="39" t="s">
        <v>2401</v>
      </c>
      <c r="C143" s="39" t="s">
        <v>2100</v>
      </c>
      <c r="D143" s="39" t="s">
        <v>2507</v>
      </c>
      <c r="E143" s="37" t="s">
        <v>2032</v>
      </c>
      <c r="F143" s="40">
        <v>3</v>
      </c>
      <c r="G143" s="41">
        <v>3500</v>
      </c>
      <c r="H143" s="41">
        <v>10500</v>
      </c>
    </row>
    <row r="144" ht="29.9" customHeight="1" spans="1:8">
      <c r="A144" s="39" t="s">
        <v>81</v>
      </c>
      <c r="B144" s="39" t="s">
        <v>2408</v>
      </c>
      <c r="C144" s="39" t="s">
        <v>1983</v>
      </c>
      <c r="D144" s="39" t="s">
        <v>2027</v>
      </c>
      <c r="E144" s="37" t="s">
        <v>905</v>
      </c>
      <c r="F144" s="40">
        <v>7</v>
      </c>
      <c r="G144" s="41">
        <v>1370</v>
      </c>
      <c r="H144" s="41">
        <v>9590</v>
      </c>
    </row>
    <row r="145" ht="29.9" customHeight="1" spans="1:8">
      <c r="A145" s="39" t="s">
        <v>83</v>
      </c>
      <c r="B145" s="39" t="s">
        <v>2392</v>
      </c>
      <c r="C145" s="39" t="s">
        <v>1990</v>
      </c>
      <c r="D145" s="39" t="s">
        <v>2010</v>
      </c>
      <c r="E145" s="37" t="s">
        <v>1964</v>
      </c>
      <c r="F145" s="40">
        <v>9</v>
      </c>
      <c r="G145" s="41">
        <v>6000</v>
      </c>
      <c r="H145" s="41">
        <v>54000</v>
      </c>
    </row>
    <row r="146" ht="29.9" customHeight="1" spans="1:8">
      <c r="A146" s="39" t="s">
        <v>83</v>
      </c>
      <c r="B146" s="39" t="s">
        <v>2392</v>
      </c>
      <c r="C146" s="39" t="s">
        <v>1969</v>
      </c>
      <c r="D146" s="39" t="s">
        <v>1968</v>
      </c>
      <c r="E146" s="37" t="s">
        <v>1964</v>
      </c>
      <c r="F146" s="40">
        <v>5</v>
      </c>
      <c r="G146" s="41">
        <v>9000</v>
      </c>
      <c r="H146" s="41">
        <v>45000</v>
      </c>
    </row>
    <row r="147" ht="29.9" customHeight="1" spans="1:8">
      <c r="A147" s="39" t="s">
        <v>83</v>
      </c>
      <c r="B147" s="39" t="s">
        <v>2392</v>
      </c>
      <c r="C147" s="39" t="s">
        <v>2463</v>
      </c>
      <c r="D147" s="39" t="s">
        <v>2508</v>
      </c>
      <c r="E147" s="37" t="s">
        <v>905</v>
      </c>
      <c r="F147" s="40">
        <v>12</v>
      </c>
      <c r="G147" s="41">
        <v>1200</v>
      </c>
      <c r="H147" s="41">
        <v>14400</v>
      </c>
    </row>
    <row r="148" ht="29.9" customHeight="1" spans="1:8">
      <c r="A148" s="39" t="s">
        <v>83</v>
      </c>
      <c r="B148" s="39" t="s">
        <v>2392</v>
      </c>
      <c r="C148" s="39" t="s">
        <v>1971</v>
      </c>
      <c r="D148" s="39" t="s">
        <v>2044</v>
      </c>
      <c r="E148" s="37" t="s">
        <v>1964</v>
      </c>
      <c r="F148" s="40">
        <v>1</v>
      </c>
      <c r="G148" s="41">
        <v>20000</v>
      </c>
      <c r="H148" s="41">
        <v>20000</v>
      </c>
    </row>
    <row r="149" ht="29.9" customHeight="1" spans="1:8">
      <c r="A149" s="39" t="s">
        <v>83</v>
      </c>
      <c r="B149" s="39" t="s">
        <v>2392</v>
      </c>
      <c r="C149" s="39" t="s">
        <v>2150</v>
      </c>
      <c r="D149" s="39" t="s">
        <v>2509</v>
      </c>
      <c r="E149" s="37" t="s">
        <v>1964</v>
      </c>
      <c r="F149" s="40">
        <v>1</v>
      </c>
      <c r="G149" s="41">
        <v>15000</v>
      </c>
      <c r="H149" s="41">
        <v>15000</v>
      </c>
    </row>
    <row r="150" ht="29.9" customHeight="1" spans="1:8">
      <c r="A150" s="39" t="s">
        <v>83</v>
      </c>
      <c r="B150" s="39" t="s">
        <v>2392</v>
      </c>
      <c r="C150" s="39" t="s">
        <v>2090</v>
      </c>
      <c r="D150" s="39" t="s">
        <v>2089</v>
      </c>
      <c r="E150" s="37" t="s">
        <v>1964</v>
      </c>
      <c r="F150" s="40">
        <v>1</v>
      </c>
      <c r="G150" s="41">
        <v>3000</v>
      </c>
      <c r="H150" s="41">
        <v>3000</v>
      </c>
    </row>
    <row r="151" ht="29.9" customHeight="1" spans="1:8">
      <c r="A151" s="39" t="s">
        <v>83</v>
      </c>
      <c r="B151" s="39" t="s">
        <v>2392</v>
      </c>
      <c r="C151" s="39" t="s">
        <v>2413</v>
      </c>
      <c r="D151" s="39" t="s">
        <v>2510</v>
      </c>
      <c r="E151" s="37" t="s">
        <v>1964</v>
      </c>
      <c r="F151" s="40">
        <v>1</v>
      </c>
      <c r="G151" s="41">
        <v>5000</v>
      </c>
      <c r="H151" s="41">
        <v>5000</v>
      </c>
    </row>
    <row r="152" ht="29.9" customHeight="1" spans="1:8">
      <c r="A152" s="39" t="s">
        <v>83</v>
      </c>
      <c r="B152" s="39" t="s">
        <v>2392</v>
      </c>
      <c r="C152" s="39" t="s">
        <v>2481</v>
      </c>
      <c r="D152" s="39" t="s">
        <v>2511</v>
      </c>
      <c r="E152" s="37" t="s">
        <v>1967</v>
      </c>
      <c r="F152" s="40">
        <v>1</v>
      </c>
      <c r="G152" s="41">
        <v>120000</v>
      </c>
      <c r="H152" s="41">
        <v>120000</v>
      </c>
    </row>
    <row r="153" ht="29.9" customHeight="1" spans="1:8">
      <c r="A153" s="39" t="s">
        <v>83</v>
      </c>
      <c r="B153" s="39" t="s">
        <v>2392</v>
      </c>
      <c r="C153" s="39" t="s">
        <v>2485</v>
      </c>
      <c r="D153" s="39" t="s">
        <v>2512</v>
      </c>
      <c r="E153" s="37" t="s">
        <v>1964</v>
      </c>
      <c r="F153" s="40">
        <v>1</v>
      </c>
      <c r="G153" s="41">
        <v>5000</v>
      </c>
      <c r="H153" s="41">
        <v>5000</v>
      </c>
    </row>
    <row r="154" ht="29.9" customHeight="1" spans="1:8">
      <c r="A154" s="39" t="s">
        <v>83</v>
      </c>
      <c r="B154" s="39" t="s">
        <v>2392</v>
      </c>
      <c r="C154" s="39" t="s">
        <v>2513</v>
      </c>
      <c r="D154" s="39" t="s">
        <v>2514</v>
      </c>
      <c r="E154" s="37" t="s">
        <v>1964</v>
      </c>
      <c r="F154" s="40">
        <v>1</v>
      </c>
      <c r="G154" s="41">
        <v>400000</v>
      </c>
      <c r="H154" s="41">
        <v>400000</v>
      </c>
    </row>
    <row r="155" ht="29.9" customHeight="1" spans="1:8">
      <c r="A155" s="39" t="s">
        <v>83</v>
      </c>
      <c r="B155" s="39" t="s">
        <v>2392</v>
      </c>
      <c r="C155" s="39" t="s">
        <v>2513</v>
      </c>
      <c r="D155" s="39" t="s">
        <v>2515</v>
      </c>
      <c r="E155" s="37" t="s">
        <v>1964</v>
      </c>
      <c r="F155" s="40">
        <v>1</v>
      </c>
      <c r="G155" s="41">
        <v>630000</v>
      </c>
      <c r="H155" s="41">
        <v>630000</v>
      </c>
    </row>
    <row r="156" ht="29.9" customHeight="1" spans="1:8">
      <c r="A156" s="39" t="s">
        <v>83</v>
      </c>
      <c r="B156" s="39" t="s">
        <v>2392</v>
      </c>
      <c r="C156" s="39" t="s">
        <v>2516</v>
      </c>
      <c r="D156" s="39" t="s">
        <v>2517</v>
      </c>
      <c r="E156" s="37" t="s">
        <v>1964</v>
      </c>
      <c r="F156" s="40">
        <v>1</v>
      </c>
      <c r="G156" s="41">
        <v>1500000</v>
      </c>
      <c r="H156" s="41">
        <v>1500000</v>
      </c>
    </row>
    <row r="157" ht="29.9" customHeight="1" spans="1:8">
      <c r="A157" s="39" t="s">
        <v>83</v>
      </c>
      <c r="B157" s="39" t="s">
        <v>2392</v>
      </c>
      <c r="C157" s="39" t="s">
        <v>2518</v>
      </c>
      <c r="D157" s="39" t="s">
        <v>2519</v>
      </c>
      <c r="E157" s="37" t="s">
        <v>1964</v>
      </c>
      <c r="F157" s="40">
        <v>1</v>
      </c>
      <c r="G157" s="41">
        <v>5000</v>
      </c>
      <c r="H157" s="41">
        <v>5000</v>
      </c>
    </row>
    <row r="158" ht="29.9" customHeight="1" spans="1:8">
      <c r="A158" s="39" t="s">
        <v>83</v>
      </c>
      <c r="B158" s="39" t="s">
        <v>2392</v>
      </c>
      <c r="C158" s="39" t="s">
        <v>2520</v>
      </c>
      <c r="D158" s="39" t="s">
        <v>2521</v>
      </c>
      <c r="E158" s="37" t="s">
        <v>1967</v>
      </c>
      <c r="F158" s="40">
        <v>1</v>
      </c>
      <c r="G158" s="41">
        <v>120000</v>
      </c>
      <c r="H158" s="41">
        <v>120000</v>
      </c>
    </row>
    <row r="159" ht="29.9" customHeight="1" spans="1:8">
      <c r="A159" s="39" t="s">
        <v>83</v>
      </c>
      <c r="B159" s="39" t="s">
        <v>2401</v>
      </c>
      <c r="C159" s="39" t="s">
        <v>2055</v>
      </c>
      <c r="D159" s="39" t="s">
        <v>2054</v>
      </c>
      <c r="E159" s="37" t="s">
        <v>905</v>
      </c>
      <c r="F159" s="40">
        <v>6</v>
      </c>
      <c r="G159" s="41">
        <v>1200</v>
      </c>
      <c r="H159" s="41">
        <v>7200</v>
      </c>
    </row>
    <row r="160" ht="29.9" customHeight="1" spans="1:8">
      <c r="A160" s="39" t="s">
        <v>83</v>
      </c>
      <c r="B160" s="39" t="s">
        <v>2401</v>
      </c>
      <c r="C160" s="39" t="s">
        <v>2031</v>
      </c>
      <c r="D160" s="39" t="s">
        <v>2030</v>
      </c>
      <c r="E160" s="37" t="s">
        <v>905</v>
      </c>
      <c r="F160" s="40">
        <v>3</v>
      </c>
      <c r="G160" s="41">
        <v>1000</v>
      </c>
      <c r="H160" s="41">
        <v>3000</v>
      </c>
    </row>
    <row r="161" ht="29.9" customHeight="1" spans="1:8">
      <c r="A161" s="39" t="s">
        <v>83</v>
      </c>
      <c r="B161" s="39" t="s">
        <v>2408</v>
      </c>
      <c r="C161" s="39" t="s">
        <v>2522</v>
      </c>
      <c r="D161" s="39" t="s">
        <v>2120</v>
      </c>
      <c r="E161" s="37" t="s">
        <v>1967</v>
      </c>
      <c r="F161" s="40">
        <v>1</v>
      </c>
      <c r="G161" s="41">
        <v>600000</v>
      </c>
      <c r="H161" s="41">
        <v>600000</v>
      </c>
    </row>
    <row r="162" ht="29.9" customHeight="1" spans="1:8">
      <c r="A162" s="39" t="s">
        <v>83</v>
      </c>
      <c r="B162" s="39" t="s">
        <v>2408</v>
      </c>
      <c r="C162" s="39" t="s">
        <v>2411</v>
      </c>
      <c r="D162" s="39" t="s">
        <v>2523</v>
      </c>
      <c r="E162" s="37" t="s">
        <v>1967</v>
      </c>
      <c r="F162" s="40">
        <v>1</v>
      </c>
      <c r="G162" s="41">
        <v>68000</v>
      </c>
      <c r="H162" s="41">
        <v>68000</v>
      </c>
    </row>
    <row r="163" ht="29.9" customHeight="1" spans="1:8">
      <c r="A163" s="39" t="s">
        <v>85</v>
      </c>
      <c r="B163" s="39" t="s">
        <v>2392</v>
      </c>
      <c r="C163" s="39" t="s">
        <v>2198</v>
      </c>
      <c r="D163" s="39" t="s">
        <v>2524</v>
      </c>
      <c r="E163" s="37" t="s">
        <v>1964</v>
      </c>
      <c r="F163" s="40">
        <v>8</v>
      </c>
      <c r="G163" s="41">
        <v>10000</v>
      </c>
      <c r="H163" s="41">
        <v>80000</v>
      </c>
    </row>
    <row r="164" ht="29.9" customHeight="1" spans="1:8">
      <c r="A164" s="39" t="s">
        <v>85</v>
      </c>
      <c r="B164" s="39" t="s">
        <v>2392</v>
      </c>
      <c r="C164" s="39" t="s">
        <v>2141</v>
      </c>
      <c r="D164" s="39" t="s">
        <v>2525</v>
      </c>
      <c r="E164" s="37" t="s">
        <v>1964</v>
      </c>
      <c r="F164" s="40">
        <v>4</v>
      </c>
      <c r="G164" s="41">
        <v>20000</v>
      </c>
      <c r="H164" s="41">
        <v>80000</v>
      </c>
    </row>
    <row r="165" ht="29.9" customHeight="1" spans="1:8">
      <c r="A165" s="39" t="s">
        <v>85</v>
      </c>
      <c r="B165" s="39" t="s">
        <v>2392</v>
      </c>
      <c r="C165" s="39" t="s">
        <v>2526</v>
      </c>
      <c r="D165" s="39" t="s">
        <v>2527</v>
      </c>
      <c r="E165" s="37" t="s">
        <v>1967</v>
      </c>
      <c r="F165" s="40">
        <v>1</v>
      </c>
      <c r="G165" s="41">
        <v>80000</v>
      </c>
      <c r="H165" s="41">
        <v>80000</v>
      </c>
    </row>
    <row r="166" ht="29.9" customHeight="1" spans="1:8">
      <c r="A166" s="39" t="s">
        <v>85</v>
      </c>
      <c r="B166" s="39" t="s">
        <v>2401</v>
      </c>
      <c r="C166" s="39" t="s">
        <v>2040</v>
      </c>
      <c r="D166" s="39" t="s">
        <v>2128</v>
      </c>
      <c r="E166" s="37" t="s">
        <v>905</v>
      </c>
      <c r="F166" s="40">
        <v>1</v>
      </c>
      <c r="G166" s="41">
        <v>3500</v>
      </c>
      <c r="H166" s="41">
        <v>3500</v>
      </c>
    </row>
    <row r="167" ht="29.9" customHeight="1" spans="1:8">
      <c r="A167" s="39" t="s">
        <v>85</v>
      </c>
      <c r="B167" s="39" t="s">
        <v>2401</v>
      </c>
      <c r="C167" s="39" t="s">
        <v>2528</v>
      </c>
      <c r="D167" s="39" t="s">
        <v>2137</v>
      </c>
      <c r="E167" s="37" t="s">
        <v>2136</v>
      </c>
      <c r="F167" s="40">
        <v>2</v>
      </c>
      <c r="G167" s="41">
        <v>11600</v>
      </c>
      <c r="H167" s="41">
        <v>23200</v>
      </c>
    </row>
    <row r="168" ht="29.9" customHeight="1" spans="1:8">
      <c r="A168" s="39" t="s">
        <v>85</v>
      </c>
      <c r="B168" s="39" t="s">
        <v>2401</v>
      </c>
      <c r="C168" s="39" t="s">
        <v>2134</v>
      </c>
      <c r="D168" s="39" t="s">
        <v>2529</v>
      </c>
      <c r="E168" s="37" t="s">
        <v>2530</v>
      </c>
      <c r="F168" s="40">
        <v>120</v>
      </c>
      <c r="G168" s="41">
        <v>200</v>
      </c>
      <c r="H168" s="41">
        <v>24000</v>
      </c>
    </row>
    <row r="169" ht="29.9" customHeight="1" spans="1:8">
      <c r="A169" s="39" t="s">
        <v>85</v>
      </c>
      <c r="B169" s="39" t="s">
        <v>2401</v>
      </c>
      <c r="C169" s="39" t="s">
        <v>2134</v>
      </c>
      <c r="D169" s="39" t="s">
        <v>2531</v>
      </c>
      <c r="E169" s="37" t="s">
        <v>2136</v>
      </c>
      <c r="F169" s="40">
        <v>4</v>
      </c>
      <c r="G169" s="41">
        <v>1400</v>
      </c>
      <c r="H169" s="41">
        <v>5600</v>
      </c>
    </row>
    <row r="170" ht="29.9" customHeight="1" spans="1:8">
      <c r="A170" s="39" t="s">
        <v>85</v>
      </c>
      <c r="B170" s="39" t="s">
        <v>2401</v>
      </c>
      <c r="C170" s="39" t="s">
        <v>2134</v>
      </c>
      <c r="D170" s="39" t="s">
        <v>2129</v>
      </c>
      <c r="E170" s="37" t="s">
        <v>2032</v>
      </c>
      <c r="F170" s="40">
        <v>2</v>
      </c>
      <c r="G170" s="41">
        <v>5000</v>
      </c>
      <c r="H170" s="41">
        <v>10000</v>
      </c>
    </row>
    <row r="171" ht="29.9" customHeight="1" spans="1:8">
      <c r="A171" s="39" t="s">
        <v>87</v>
      </c>
      <c r="B171" s="39" t="s">
        <v>2392</v>
      </c>
      <c r="C171" s="39" t="s">
        <v>2198</v>
      </c>
      <c r="D171" s="39" t="s">
        <v>2145</v>
      </c>
      <c r="E171" s="37" t="s">
        <v>1964</v>
      </c>
      <c r="F171" s="40">
        <v>20</v>
      </c>
      <c r="G171" s="41">
        <v>30000</v>
      </c>
      <c r="H171" s="41">
        <v>600000</v>
      </c>
    </row>
    <row r="172" ht="29.9" customHeight="1" spans="1:8">
      <c r="A172" s="39" t="s">
        <v>87</v>
      </c>
      <c r="B172" s="39" t="s">
        <v>2392</v>
      </c>
      <c r="C172" s="39" t="s">
        <v>2141</v>
      </c>
      <c r="D172" s="39" t="s">
        <v>2140</v>
      </c>
      <c r="E172" s="37" t="s">
        <v>1964</v>
      </c>
      <c r="F172" s="40">
        <v>10</v>
      </c>
      <c r="G172" s="41">
        <v>30000</v>
      </c>
      <c r="H172" s="41">
        <v>300000</v>
      </c>
    </row>
    <row r="173" ht="29.9" customHeight="1" spans="1:8">
      <c r="A173" s="39" t="s">
        <v>87</v>
      </c>
      <c r="B173" s="39" t="s">
        <v>2392</v>
      </c>
      <c r="C173" s="39" t="s">
        <v>2472</v>
      </c>
      <c r="D173" s="39" t="s">
        <v>2532</v>
      </c>
      <c r="E173" s="37" t="s">
        <v>905</v>
      </c>
      <c r="F173" s="40">
        <v>1</v>
      </c>
      <c r="G173" s="41">
        <v>15000</v>
      </c>
      <c r="H173" s="41">
        <v>15000</v>
      </c>
    </row>
    <row r="174" ht="29.9" customHeight="1" spans="1:8">
      <c r="A174" s="39" t="s">
        <v>87</v>
      </c>
      <c r="B174" s="39" t="s">
        <v>2392</v>
      </c>
      <c r="C174" s="39" t="s">
        <v>2446</v>
      </c>
      <c r="D174" s="39" t="s">
        <v>2533</v>
      </c>
      <c r="E174" s="37" t="s">
        <v>1964</v>
      </c>
      <c r="F174" s="40">
        <v>1</v>
      </c>
      <c r="G174" s="41">
        <v>40000</v>
      </c>
      <c r="H174" s="41">
        <v>40000</v>
      </c>
    </row>
    <row r="175" ht="29.9" customHeight="1" spans="1:8">
      <c r="A175" s="39" t="s">
        <v>87</v>
      </c>
      <c r="B175" s="39" t="s">
        <v>2392</v>
      </c>
      <c r="C175" s="39" t="s">
        <v>2457</v>
      </c>
      <c r="D175" s="39" t="s">
        <v>2534</v>
      </c>
      <c r="E175" s="37" t="s">
        <v>1964</v>
      </c>
      <c r="F175" s="40">
        <v>1</v>
      </c>
      <c r="G175" s="41">
        <v>2400</v>
      </c>
      <c r="H175" s="41">
        <v>2400</v>
      </c>
    </row>
    <row r="176" ht="29.9" customHeight="1" spans="1:8">
      <c r="A176" s="39" t="s">
        <v>87</v>
      </c>
      <c r="B176" s="39" t="s">
        <v>2401</v>
      </c>
      <c r="C176" s="39" t="s">
        <v>2100</v>
      </c>
      <c r="D176" s="39" t="s">
        <v>2144</v>
      </c>
      <c r="E176" s="37" t="s">
        <v>905</v>
      </c>
      <c r="F176" s="40">
        <v>1</v>
      </c>
      <c r="G176" s="41">
        <v>4600</v>
      </c>
      <c r="H176" s="41">
        <v>4600</v>
      </c>
    </row>
    <row r="177" ht="29.9" customHeight="1" spans="1:8">
      <c r="A177" s="39" t="s">
        <v>87</v>
      </c>
      <c r="B177" s="39" t="s">
        <v>2408</v>
      </c>
      <c r="C177" s="39" t="s">
        <v>2410</v>
      </c>
      <c r="D177" s="39" t="s">
        <v>2535</v>
      </c>
      <c r="E177" s="37" t="s">
        <v>1967</v>
      </c>
      <c r="F177" s="40">
        <v>1</v>
      </c>
      <c r="G177" s="41">
        <v>2600</v>
      </c>
      <c r="H177" s="41">
        <v>2600</v>
      </c>
    </row>
    <row r="178" ht="29.9" customHeight="1" spans="1:8">
      <c r="A178" s="39" t="s">
        <v>87</v>
      </c>
      <c r="B178" s="39" t="s">
        <v>2408</v>
      </c>
      <c r="C178" s="39" t="s">
        <v>2410</v>
      </c>
      <c r="D178" s="39" t="s">
        <v>2536</v>
      </c>
      <c r="E178" s="37" t="s">
        <v>905</v>
      </c>
      <c r="F178" s="40">
        <v>26</v>
      </c>
      <c r="G178" s="41">
        <v>150</v>
      </c>
      <c r="H178" s="41">
        <v>3900</v>
      </c>
    </row>
    <row r="179" ht="29.9" customHeight="1" spans="1:8">
      <c r="A179" s="39" t="s">
        <v>87</v>
      </c>
      <c r="B179" s="39" t="s">
        <v>2408</v>
      </c>
      <c r="C179" s="39" t="s">
        <v>2410</v>
      </c>
      <c r="D179" s="39" t="s">
        <v>2093</v>
      </c>
      <c r="E179" s="37" t="s">
        <v>1967</v>
      </c>
      <c r="F179" s="40">
        <v>1</v>
      </c>
      <c r="G179" s="41">
        <v>12800</v>
      </c>
      <c r="H179" s="41">
        <v>12800</v>
      </c>
    </row>
    <row r="180" ht="29.9" customHeight="1" spans="1:8">
      <c r="A180" s="39" t="s">
        <v>71</v>
      </c>
      <c r="B180" s="39" t="s">
        <v>2392</v>
      </c>
      <c r="C180" s="39" t="s">
        <v>2163</v>
      </c>
      <c r="D180" s="39" t="s">
        <v>2162</v>
      </c>
      <c r="E180" s="37" t="s">
        <v>1967</v>
      </c>
      <c r="F180" s="40">
        <v>2</v>
      </c>
      <c r="G180" s="41">
        <v>85000</v>
      </c>
      <c r="H180" s="41">
        <v>170000</v>
      </c>
    </row>
    <row r="181" ht="29.9" customHeight="1" spans="1:8">
      <c r="A181" s="39" t="s">
        <v>71</v>
      </c>
      <c r="B181" s="39" t="s">
        <v>2392</v>
      </c>
      <c r="C181" s="39" t="s">
        <v>2163</v>
      </c>
      <c r="D181" s="39" t="s">
        <v>2537</v>
      </c>
      <c r="E181" s="37" t="s">
        <v>1964</v>
      </c>
      <c r="F181" s="40">
        <v>1</v>
      </c>
      <c r="G181" s="41">
        <v>90000</v>
      </c>
      <c r="H181" s="41">
        <v>90000</v>
      </c>
    </row>
    <row r="182" ht="29.9" customHeight="1" spans="1:8">
      <c r="A182" s="39" t="s">
        <v>71</v>
      </c>
      <c r="B182" s="39" t="s">
        <v>2392</v>
      </c>
      <c r="C182" s="39" t="s">
        <v>1990</v>
      </c>
      <c r="D182" s="39" t="s">
        <v>2014</v>
      </c>
      <c r="E182" s="37" t="s">
        <v>1964</v>
      </c>
      <c r="F182" s="40">
        <v>2</v>
      </c>
      <c r="G182" s="41">
        <v>6000</v>
      </c>
      <c r="H182" s="41">
        <v>12000</v>
      </c>
    </row>
    <row r="183" ht="29.9" customHeight="1" spans="1:8">
      <c r="A183" s="39" t="s">
        <v>71</v>
      </c>
      <c r="B183" s="39" t="s">
        <v>2392</v>
      </c>
      <c r="C183" s="39" t="s">
        <v>1990</v>
      </c>
      <c r="D183" s="39" t="s">
        <v>2014</v>
      </c>
      <c r="E183" s="37" t="s">
        <v>1964</v>
      </c>
      <c r="F183" s="40">
        <v>20</v>
      </c>
      <c r="G183" s="41">
        <v>6000</v>
      </c>
      <c r="H183" s="41">
        <v>120000</v>
      </c>
    </row>
    <row r="184" ht="29.9" customHeight="1" spans="1:8">
      <c r="A184" s="39" t="s">
        <v>71</v>
      </c>
      <c r="B184" s="39" t="s">
        <v>2392</v>
      </c>
      <c r="C184" s="39" t="s">
        <v>1990</v>
      </c>
      <c r="D184" s="39" t="s">
        <v>2014</v>
      </c>
      <c r="E184" s="37" t="s">
        <v>1964</v>
      </c>
      <c r="F184" s="40">
        <v>4</v>
      </c>
      <c r="G184" s="41">
        <v>6000</v>
      </c>
      <c r="H184" s="41">
        <v>24000</v>
      </c>
    </row>
    <row r="185" ht="29.9" customHeight="1" spans="1:8">
      <c r="A185" s="39" t="s">
        <v>71</v>
      </c>
      <c r="B185" s="39" t="s">
        <v>2392</v>
      </c>
      <c r="C185" s="39" t="s">
        <v>2141</v>
      </c>
      <c r="D185" s="39" t="s">
        <v>2538</v>
      </c>
      <c r="E185" s="37" t="s">
        <v>1964</v>
      </c>
      <c r="F185" s="40">
        <v>1</v>
      </c>
      <c r="G185" s="41">
        <v>20000</v>
      </c>
      <c r="H185" s="41">
        <v>20000</v>
      </c>
    </row>
    <row r="186" ht="29.9" customHeight="1" spans="1:8">
      <c r="A186" s="39" t="s">
        <v>71</v>
      </c>
      <c r="B186" s="39" t="s">
        <v>2392</v>
      </c>
      <c r="C186" s="39" t="s">
        <v>1969</v>
      </c>
      <c r="D186" s="39" t="s">
        <v>2041</v>
      </c>
      <c r="E186" s="37" t="s">
        <v>1964</v>
      </c>
      <c r="F186" s="40">
        <v>8</v>
      </c>
      <c r="G186" s="41">
        <v>9000</v>
      </c>
      <c r="H186" s="41">
        <v>72000</v>
      </c>
    </row>
    <row r="187" ht="29.9" customHeight="1" spans="1:8">
      <c r="A187" s="39" t="s">
        <v>71</v>
      </c>
      <c r="B187" s="39" t="s">
        <v>2392</v>
      </c>
      <c r="C187" s="39" t="s">
        <v>1969</v>
      </c>
      <c r="D187" s="39" t="s">
        <v>2041</v>
      </c>
      <c r="E187" s="37" t="s">
        <v>1964</v>
      </c>
      <c r="F187" s="40">
        <v>10</v>
      </c>
      <c r="G187" s="41">
        <v>9000</v>
      </c>
      <c r="H187" s="41">
        <v>90000</v>
      </c>
    </row>
    <row r="188" ht="29.9" customHeight="1" spans="1:8">
      <c r="A188" s="39" t="s">
        <v>71</v>
      </c>
      <c r="B188" s="39" t="s">
        <v>2392</v>
      </c>
      <c r="C188" s="39" t="s">
        <v>1969</v>
      </c>
      <c r="D188" s="39" t="s">
        <v>2041</v>
      </c>
      <c r="E188" s="37" t="s">
        <v>1964</v>
      </c>
      <c r="F188" s="40">
        <v>4</v>
      </c>
      <c r="G188" s="41">
        <v>9000</v>
      </c>
      <c r="H188" s="41">
        <v>36000</v>
      </c>
    </row>
    <row r="189" ht="29.9" customHeight="1" spans="1:8">
      <c r="A189" s="39" t="s">
        <v>71</v>
      </c>
      <c r="B189" s="39" t="s">
        <v>2392</v>
      </c>
      <c r="C189" s="39" t="s">
        <v>2051</v>
      </c>
      <c r="D189" s="39" t="s">
        <v>2050</v>
      </c>
      <c r="E189" s="37" t="s">
        <v>1964</v>
      </c>
      <c r="F189" s="40">
        <v>1</v>
      </c>
      <c r="G189" s="41">
        <v>9000</v>
      </c>
      <c r="H189" s="41">
        <v>9000</v>
      </c>
    </row>
    <row r="190" ht="29.9" customHeight="1" spans="1:8">
      <c r="A190" s="39" t="s">
        <v>71</v>
      </c>
      <c r="B190" s="39" t="s">
        <v>2392</v>
      </c>
      <c r="C190" s="39" t="s">
        <v>2539</v>
      </c>
      <c r="D190" s="39" t="s">
        <v>2540</v>
      </c>
      <c r="E190" s="37" t="s">
        <v>1964</v>
      </c>
      <c r="F190" s="40">
        <v>7</v>
      </c>
      <c r="G190" s="41">
        <v>4800</v>
      </c>
      <c r="H190" s="41">
        <v>33600</v>
      </c>
    </row>
    <row r="191" ht="29.9" customHeight="1" spans="1:8">
      <c r="A191" s="39" t="s">
        <v>71</v>
      </c>
      <c r="B191" s="39" t="s">
        <v>2392</v>
      </c>
      <c r="C191" s="39" t="s">
        <v>2463</v>
      </c>
      <c r="D191" s="39" t="s">
        <v>2541</v>
      </c>
      <c r="E191" s="37" t="s">
        <v>905</v>
      </c>
      <c r="F191" s="40">
        <v>1</v>
      </c>
      <c r="G191" s="41">
        <v>5000</v>
      </c>
      <c r="H191" s="41">
        <v>5000</v>
      </c>
    </row>
    <row r="192" ht="29.9" customHeight="1" spans="1:8">
      <c r="A192" s="39" t="s">
        <v>71</v>
      </c>
      <c r="B192" s="39" t="s">
        <v>2392</v>
      </c>
      <c r="C192" s="39" t="s">
        <v>2463</v>
      </c>
      <c r="D192" s="39" t="s">
        <v>2542</v>
      </c>
      <c r="E192" s="37" t="s">
        <v>1964</v>
      </c>
      <c r="F192" s="40">
        <v>1</v>
      </c>
      <c r="G192" s="41">
        <v>10000</v>
      </c>
      <c r="H192" s="41">
        <v>10000</v>
      </c>
    </row>
    <row r="193" ht="29.9" customHeight="1" spans="1:8">
      <c r="A193" s="39" t="s">
        <v>71</v>
      </c>
      <c r="B193" s="39" t="s">
        <v>2392</v>
      </c>
      <c r="C193" s="39" t="s">
        <v>1971</v>
      </c>
      <c r="D193" s="39" t="s">
        <v>2543</v>
      </c>
      <c r="E193" s="37" t="s">
        <v>1964</v>
      </c>
      <c r="F193" s="40">
        <v>1</v>
      </c>
      <c r="G193" s="41">
        <v>15000</v>
      </c>
      <c r="H193" s="41">
        <v>15000</v>
      </c>
    </row>
    <row r="194" ht="29.9" customHeight="1" spans="1:8">
      <c r="A194" s="39" t="s">
        <v>71</v>
      </c>
      <c r="B194" s="39" t="s">
        <v>2392</v>
      </c>
      <c r="C194" s="39" t="s">
        <v>1971</v>
      </c>
      <c r="D194" s="39" t="s">
        <v>2166</v>
      </c>
      <c r="E194" s="37" t="s">
        <v>1964</v>
      </c>
      <c r="F194" s="40">
        <v>1</v>
      </c>
      <c r="G194" s="41">
        <v>80000</v>
      </c>
      <c r="H194" s="41">
        <v>80000</v>
      </c>
    </row>
    <row r="195" ht="29.9" customHeight="1" spans="1:8">
      <c r="A195" s="39" t="s">
        <v>71</v>
      </c>
      <c r="B195" s="39" t="s">
        <v>2392</v>
      </c>
      <c r="C195" s="39" t="s">
        <v>2178</v>
      </c>
      <c r="D195" s="39" t="s">
        <v>2177</v>
      </c>
      <c r="E195" s="37" t="s">
        <v>905</v>
      </c>
      <c r="F195" s="40">
        <v>1</v>
      </c>
      <c r="G195" s="41">
        <v>2000</v>
      </c>
      <c r="H195" s="41">
        <v>2000</v>
      </c>
    </row>
    <row r="196" ht="29.9" customHeight="1" spans="1:8">
      <c r="A196" s="39" t="s">
        <v>71</v>
      </c>
      <c r="B196" s="39" t="s">
        <v>2392</v>
      </c>
      <c r="C196" s="39" t="s">
        <v>2024</v>
      </c>
      <c r="D196" s="39" t="s">
        <v>1962</v>
      </c>
      <c r="E196" s="37" t="s">
        <v>1964</v>
      </c>
      <c r="F196" s="40">
        <v>21</v>
      </c>
      <c r="G196" s="41">
        <v>3000</v>
      </c>
      <c r="H196" s="41">
        <v>63000</v>
      </c>
    </row>
    <row r="197" ht="29.9" customHeight="1" spans="1:8">
      <c r="A197" s="39" t="s">
        <v>71</v>
      </c>
      <c r="B197" s="39" t="s">
        <v>2392</v>
      </c>
      <c r="C197" s="39" t="s">
        <v>2150</v>
      </c>
      <c r="D197" s="39" t="s">
        <v>2509</v>
      </c>
      <c r="E197" s="37" t="s">
        <v>1964</v>
      </c>
      <c r="F197" s="40">
        <v>1</v>
      </c>
      <c r="G197" s="41">
        <v>15000</v>
      </c>
      <c r="H197" s="41">
        <v>15000</v>
      </c>
    </row>
    <row r="198" ht="29.9" customHeight="1" spans="1:8">
      <c r="A198" s="39" t="s">
        <v>71</v>
      </c>
      <c r="B198" s="39" t="s">
        <v>2392</v>
      </c>
      <c r="C198" s="39" t="s">
        <v>2029</v>
      </c>
      <c r="D198" s="39" t="s">
        <v>2544</v>
      </c>
      <c r="E198" s="37" t="s">
        <v>1964</v>
      </c>
      <c r="F198" s="40">
        <v>1</v>
      </c>
      <c r="G198" s="41">
        <v>4000</v>
      </c>
      <c r="H198" s="41">
        <v>4000</v>
      </c>
    </row>
    <row r="199" ht="29.9" customHeight="1" spans="1:8">
      <c r="A199" s="39" t="s">
        <v>71</v>
      </c>
      <c r="B199" s="39" t="s">
        <v>2392</v>
      </c>
      <c r="C199" s="39" t="s">
        <v>2180</v>
      </c>
      <c r="D199" s="39" t="s">
        <v>2179</v>
      </c>
      <c r="E199" s="37" t="s">
        <v>905</v>
      </c>
      <c r="F199" s="40">
        <v>1</v>
      </c>
      <c r="G199" s="41">
        <v>2000</v>
      </c>
      <c r="H199" s="41">
        <v>2000</v>
      </c>
    </row>
    <row r="200" ht="29.9" customHeight="1" spans="1:8">
      <c r="A200" s="39" t="s">
        <v>71</v>
      </c>
      <c r="B200" s="39" t="s">
        <v>2392</v>
      </c>
      <c r="C200" s="39" t="s">
        <v>2474</v>
      </c>
      <c r="D200" s="39" t="s">
        <v>2545</v>
      </c>
      <c r="E200" s="37" t="s">
        <v>1967</v>
      </c>
      <c r="F200" s="40">
        <v>1</v>
      </c>
      <c r="G200" s="41">
        <v>200000</v>
      </c>
      <c r="H200" s="41">
        <v>200000</v>
      </c>
    </row>
    <row r="201" ht="29.9" customHeight="1" spans="1:8">
      <c r="A201" s="39" t="s">
        <v>71</v>
      </c>
      <c r="B201" s="39" t="s">
        <v>2392</v>
      </c>
      <c r="C201" s="39" t="s">
        <v>2474</v>
      </c>
      <c r="D201" s="39" t="s">
        <v>2546</v>
      </c>
      <c r="E201" s="37" t="s">
        <v>905</v>
      </c>
      <c r="F201" s="40">
        <v>1</v>
      </c>
      <c r="G201" s="41">
        <v>20000</v>
      </c>
      <c r="H201" s="41">
        <v>20000</v>
      </c>
    </row>
    <row r="202" ht="29.9" customHeight="1" spans="1:8">
      <c r="A202" s="39" t="s">
        <v>71</v>
      </c>
      <c r="B202" s="39" t="s">
        <v>2392</v>
      </c>
      <c r="C202" s="39" t="s">
        <v>2057</v>
      </c>
      <c r="D202" s="39" t="s">
        <v>2056</v>
      </c>
      <c r="E202" s="37" t="s">
        <v>905</v>
      </c>
      <c r="F202" s="40">
        <v>2</v>
      </c>
      <c r="G202" s="41">
        <v>1000</v>
      </c>
      <c r="H202" s="41">
        <v>2000</v>
      </c>
    </row>
    <row r="203" ht="29.9" customHeight="1" spans="1:8">
      <c r="A203" s="39" t="s">
        <v>71</v>
      </c>
      <c r="B203" s="39" t="s">
        <v>2392</v>
      </c>
      <c r="C203" s="39" t="s">
        <v>2159</v>
      </c>
      <c r="D203" s="39" t="s">
        <v>2547</v>
      </c>
      <c r="E203" s="37" t="s">
        <v>1964</v>
      </c>
      <c r="F203" s="40">
        <v>1</v>
      </c>
      <c r="G203" s="41">
        <v>25000</v>
      </c>
      <c r="H203" s="41">
        <v>25000</v>
      </c>
    </row>
    <row r="204" ht="29.9" customHeight="1" spans="1:8">
      <c r="A204" s="39" t="s">
        <v>71</v>
      </c>
      <c r="B204" s="39" t="s">
        <v>2392</v>
      </c>
      <c r="C204" s="39" t="s">
        <v>2413</v>
      </c>
      <c r="D204" s="39" t="s">
        <v>2548</v>
      </c>
      <c r="E204" s="37" t="s">
        <v>1964</v>
      </c>
      <c r="F204" s="40">
        <v>1</v>
      </c>
      <c r="G204" s="41">
        <v>8000</v>
      </c>
      <c r="H204" s="41">
        <v>8000</v>
      </c>
    </row>
    <row r="205" ht="29.9" customHeight="1" spans="1:8">
      <c r="A205" s="39" t="s">
        <v>71</v>
      </c>
      <c r="B205" s="39" t="s">
        <v>2392</v>
      </c>
      <c r="C205" s="39" t="s">
        <v>1999</v>
      </c>
      <c r="D205" s="39" t="s">
        <v>2172</v>
      </c>
      <c r="E205" s="37" t="s">
        <v>1964</v>
      </c>
      <c r="F205" s="40">
        <v>1</v>
      </c>
      <c r="G205" s="41">
        <v>60000</v>
      </c>
      <c r="H205" s="41">
        <v>60000</v>
      </c>
    </row>
    <row r="206" ht="29.9" customHeight="1" spans="1:8">
      <c r="A206" s="39" t="s">
        <v>71</v>
      </c>
      <c r="B206" s="39" t="s">
        <v>2392</v>
      </c>
      <c r="C206" s="39" t="s">
        <v>2419</v>
      </c>
      <c r="D206" s="39" t="s">
        <v>2549</v>
      </c>
      <c r="E206" s="37" t="s">
        <v>1967</v>
      </c>
      <c r="F206" s="40">
        <v>5</v>
      </c>
      <c r="G206" s="41">
        <v>1000</v>
      </c>
      <c r="H206" s="41">
        <v>5000</v>
      </c>
    </row>
    <row r="207" ht="29.9" customHeight="1" spans="1:8">
      <c r="A207" s="39" t="s">
        <v>71</v>
      </c>
      <c r="B207" s="39" t="s">
        <v>2392</v>
      </c>
      <c r="C207" s="39" t="s">
        <v>2550</v>
      </c>
      <c r="D207" s="39" t="s">
        <v>2551</v>
      </c>
      <c r="E207" s="37" t="s">
        <v>905</v>
      </c>
      <c r="F207" s="40">
        <v>1</v>
      </c>
      <c r="G207" s="41">
        <v>8000</v>
      </c>
      <c r="H207" s="41">
        <v>8000</v>
      </c>
    </row>
    <row r="208" ht="29.9" customHeight="1" spans="1:8">
      <c r="A208" s="39" t="s">
        <v>71</v>
      </c>
      <c r="B208" s="39" t="s">
        <v>2392</v>
      </c>
      <c r="C208" s="39" t="s">
        <v>2427</v>
      </c>
      <c r="D208" s="39" t="s">
        <v>2552</v>
      </c>
      <c r="E208" s="37" t="s">
        <v>1964</v>
      </c>
      <c r="F208" s="40">
        <v>1</v>
      </c>
      <c r="G208" s="41">
        <v>8000</v>
      </c>
      <c r="H208" s="41">
        <v>8000</v>
      </c>
    </row>
    <row r="209" ht="29.9" customHeight="1" spans="1:8">
      <c r="A209" s="39" t="s">
        <v>71</v>
      </c>
      <c r="B209" s="39" t="s">
        <v>2392</v>
      </c>
      <c r="C209" s="39" t="s">
        <v>2553</v>
      </c>
      <c r="D209" s="39" t="s">
        <v>2554</v>
      </c>
      <c r="E209" s="37" t="s">
        <v>1964</v>
      </c>
      <c r="F209" s="40">
        <v>10</v>
      </c>
      <c r="G209" s="41">
        <v>1000</v>
      </c>
      <c r="H209" s="41">
        <v>10000</v>
      </c>
    </row>
    <row r="210" ht="29.9" customHeight="1" spans="1:8">
      <c r="A210" s="39" t="s">
        <v>71</v>
      </c>
      <c r="B210" s="39" t="s">
        <v>2392</v>
      </c>
      <c r="C210" s="39" t="s">
        <v>2429</v>
      </c>
      <c r="D210" s="39" t="s">
        <v>2555</v>
      </c>
      <c r="E210" s="37" t="s">
        <v>1967</v>
      </c>
      <c r="F210" s="40">
        <v>12</v>
      </c>
      <c r="G210" s="41">
        <v>15000</v>
      </c>
      <c r="H210" s="41">
        <v>180000</v>
      </c>
    </row>
    <row r="211" ht="29.9" customHeight="1" spans="1:8">
      <c r="A211" s="39" t="s">
        <v>71</v>
      </c>
      <c r="B211" s="39" t="s">
        <v>2392</v>
      </c>
      <c r="C211" s="39" t="s">
        <v>2489</v>
      </c>
      <c r="D211" s="39" t="s">
        <v>2556</v>
      </c>
      <c r="E211" s="37" t="s">
        <v>1967</v>
      </c>
      <c r="F211" s="40">
        <v>1</v>
      </c>
      <c r="G211" s="41">
        <v>15000</v>
      </c>
      <c r="H211" s="41">
        <v>15000</v>
      </c>
    </row>
    <row r="212" ht="29.9" customHeight="1" spans="1:8">
      <c r="A212" s="39" t="s">
        <v>71</v>
      </c>
      <c r="B212" s="39" t="s">
        <v>2392</v>
      </c>
      <c r="C212" s="39" t="s">
        <v>2489</v>
      </c>
      <c r="D212" s="39" t="s">
        <v>2557</v>
      </c>
      <c r="E212" s="37" t="s">
        <v>905</v>
      </c>
      <c r="F212" s="40">
        <v>1</v>
      </c>
      <c r="G212" s="41">
        <v>3500</v>
      </c>
      <c r="H212" s="41">
        <v>3500</v>
      </c>
    </row>
    <row r="213" ht="29.9" customHeight="1" spans="1:8">
      <c r="A213" s="39" t="s">
        <v>71</v>
      </c>
      <c r="B213" s="39" t="s">
        <v>2392</v>
      </c>
      <c r="C213" s="39" t="s">
        <v>2491</v>
      </c>
      <c r="D213" s="39" t="s">
        <v>2558</v>
      </c>
      <c r="E213" s="37" t="s">
        <v>1964</v>
      </c>
      <c r="F213" s="40">
        <v>5</v>
      </c>
      <c r="G213" s="41">
        <v>13000</v>
      </c>
      <c r="H213" s="41">
        <v>65000</v>
      </c>
    </row>
    <row r="214" ht="29.9" customHeight="1" spans="1:8">
      <c r="A214" s="39" t="s">
        <v>71</v>
      </c>
      <c r="B214" s="39" t="s">
        <v>2392</v>
      </c>
      <c r="C214" s="39" t="s">
        <v>2433</v>
      </c>
      <c r="D214" s="39" t="s">
        <v>2559</v>
      </c>
      <c r="E214" s="37" t="s">
        <v>2560</v>
      </c>
      <c r="F214" s="40">
        <v>5</v>
      </c>
      <c r="G214" s="41">
        <v>7000</v>
      </c>
      <c r="H214" s="41">
        <v>35000</v>
      </c>
    </row>
    <row r="215" ht="29.9" customHeight="1" spans="1:8">
      <c r="A215" s="39" t="s">
        <v>71</v>
      </c>
      <c r="B215" s="39" t="s">
        <v>2392</v>
      </c>
      <c r="C215" s="39" t="s">
        <v>2457</v>
      </c>
      <c r="D215" s="39" t="s">
        <v>2458</v>
      </c>
      <c r="E215" s="37" t="s">
        <v>1967</v>
      </c>
      <c r="F215" s="40">
        <v>1</v>
      </c>
      <c r="G215" s="41">
        <v>28000</v>
      </c>
      <c r="H215" s="41">
        <v>28000</v>
      </c>
    </row>
    <row r="216" ht="29.9" customHeight="1" spans="1:8">
      <c r="A216" s="39" t="s">
        <v>71</v>
      </c>
      <c r="B216" s="39" t="s">
        <v>2392</v>
      </c>
      <c r="C216" s="39" t="s">
        <v>2457</v>
      </c>
      <c r="D216" s="39" t="s">
        <v>2458</v>
      </c>
      <c r="E216" s="37" t="s">
        <v>1967</v>
      </c>
      <c r="F216" s="40">
        <v>2</v>
      </c>
      <c r="G216" s="41">
        <v>125000</v>
      </c>
      <c r="H216" s="41">
        <v>250000</v>
      </c>
    </row>
    <row r="217" ht="29.9" customHeight="1" spans="1:8">
      <c r="A217" s="39" t="s">
        <v>71</v>
      </c>
      <c r="B217" s="39" t="s">
        <v>2401</v>
      </c>
      <c r="C217" s="39" t="s">
        <v>2561</v>
      </c>
      <c r="D217" s="39" t="s">
        <v>2562</v>
      </c>
      <c r="E217" s="37" t="s">
        <v>2103</v>
      </c>
      <c r="F217" s="40">
        <v>20</v>
      </c>
      <c r="G217" s="41">
        <v>600</v>
      </c>
      <c r="H217" s="41">
        <v>12000</v>
      </c>
    </row>
    <row r="218" ht="29.9" customHeight="1" spans="1:8">
      <c r="A218" s="39" t="s">
        <v>71</v>
      </c>
      <c r="B218" s="39" t="s">
        <v>2401</v>
      </c>
      <c r="C218" s="39" t="s">
        <v>2563</v>
      </c>
      <c r="D218" s="39" t="s">
        <v>2564</v>
      </c>
      <c r="E218" s="37" t="s">
        <v>1044</v>
      </c>
      <c r="F218" s="40">
        <v>20</v>
      </c>
      <c r="G218" s="41">
        <v>800</v>
      </c>
      <c r="H218" s="41">
        <v>16000</v>
      </c>
    </row>
    <row r="219" ht="29.9" customHeight="1" spans="1:8">
      <c r="A219" s="39" t="s">
        <v>71</v>
      </c>
      <c r="B219" s="39" t="s">
        <v>2401</v>
      </c>
      <c r="C219" s="39" t="s">
        <v>2031</v>
      </c>
      <c r="D219" s="39" t="s">
        <v>2030</v>
      </c>
      <c r="E219" s="37" t="s">
        <v>1044</v>
      </c>
      <c r="F219" s="40">
        <v>15</v>
      </c>
      <c r="G219" s="41">
        <v>1000</v>
      </c>
      <c r="H219" s="41">
        <v>15000</v>
      </c>
    </row>
    <row r="220" ht="29.9" customHeight="1" spans="1:8">
      <c r="A220" s="39" t="s">
        <v>71</v>
      </c>
      <c r="B220" s="39" t="s">
        <v>2401</v>
      </c>
      <c r="C220" s="39" t="s">
        <v>2100</v>
      </c>
      <c r="D220" s="39" t="s">
        <v>2565</v>
      </c>
      <c r="E220" s="37" t="s">
        <v>905</v>
      </c>
      <c r="F220" s="40">
        <v>1</v>
      </c>
      <c r="G220" s="41">
        <v>8000</v>
      </c>
      <c r="H220" s="41">
        <v>8000</v>
      </c>
    </row>
    <row r="221" ht="29.9" customHeight="1" spans="1:8">
      <c r="A221" s="39" t="s">
        <v>71</v>
      </c>
      <c r="B221" s="39" t="s">
        <v>2401</v>
      </c>
      <c r="C221" s="39" t="s">
        <v>2100</v>
      </c>
      <c r="D221" s="39" t="s">
        <v>2171</v>
      </c>
      <c r="E221" s="37" t="s">
        <v>905</v>
      </c>
      <c r="F221" s="40">
        <v>2</v>
      </c>
      <c r="G221" s="41">
        <v>200</v>
      </c>
      <c r="H221" s="41">
        <v>400</v>
      </c>
    </row>
    <row r="222" ht="29.9" customHeight="1" spans="1:8">
      <c r="A222" s="39" t="s">
        <v>71</v>
      </c>
      <c r="B222" s="39" t="s">
        <v>2401</v>
      </c>
      <c r="C222" s="39" t="s">
        <v>2566</v>
      </c>
      <c r="D222" s="39" t="s">
        <v>2567</v>
      </c>
      <c r="E222" s="37" t="s">
        <v>2103</v>
      </c>
      <c r="F222" s="40">
        <v>20</v>
      </c>
      <c r="G222" s="41">
        <v>800</v>
      </c>
      <c r="H222" s="41">
        <v>16000</v>
      </c>
    </row>
    <row r="223" ht="29.9" customHeight="1" spans="1:8">
      <c r="A223" s="39" t="s">
        <v>71</v>
      </c>
      <c r="B223" s="39" t="s">
        <v>2408</v>
      </c>
      <c r="C223" s="39" t="s">
        <v>2568</v>
      </c>
      <c r="D223" s="39" t="s">
        <v>2168</v>
      </c>
      <c r="E223" s="37" t="s">
        <v>1967</v>
      </c>
      <c r="F223" s="40">
        <v>1</v>
      </c>
      <c r="G223" s="41">
        <v>30000</v>
      </c>
      <c r="H223" s="41">
        <v>30000</v>
      </c>
    </row>
    <row r="224" ht="29.9" customHeight="1" spans="1:8">
      <c r="A224" s="39" t="s">
        <v>71</v>
      </c>
      <c r="B224" s="39" t="s">
        <v>2408</v>
      </c>
      <c r="C224" s="39" t="s">
        <v>2568</v>
      </c>
      <c r="D224" s="39" t="s">
        <v>2569</v>
      </c>
      <c r="E224" s="37" t="s">
        <v>1967</v>
      </c>
      <c r="F224" s="40">
        <v>3</v>
      </c>
      <c r="G224" s="41">
        <v>5000</v>
      </c>
      <c r="H224" s="41">
        <v>15000</v>
      </c>
    </row>
    <row r="225" ht="29.9" customHeight="1" spans="1:8">
      <c r="A225" s="39" t="s">
        <v>71</v>
      </c>
      <c r="B225" s="39" t="s">
        <v>2408</v>
      </c>
      <c r="C225" s="39" t="s">
        <v>2410</v>
      </c>
      <c r="D225" s="39" t="s">
        <v>2570</v>
      </c>
      <c r="E225" s="37" t="s">
        <v>1967</v>
      </c>
      <c r="F225" s="40">
        <v>30</v>
      </c>
      <c r="G225" s="41">
        <v>3000</v>
      </c>
      <c r="H225" s="41">
        <v>90000</v>
      </c>
    </row>
    <row r="226" ht="29.9" customHeight="1" spans="1:8">
      <c r="A226" s="39" t="s">
        <v>73</v>
      </c>
      <c r="B226" s="39" t="s">
        <v>2401</v>
      </c>
      <c r="C226" s="39" t="s">
        <v>2031</v>
      </c>
      <c r="D226" s="39" t="s">
        <v>2185</v>
      </c>
      <c r="E226" s="37" t="s">
        <v>1044</v>
      </c>
      <c r="F226" s="40">
        <v>6</v>
      </c>
      <c r="G226" s="41">
        <v>500</v>
      </c>
      <c r="H226" s="41">
        <v>3000</v>
      </c>
    </row>
    <row r="227" ht="29.9" customHeight="1" spans="1:8">
      <c r="A227" s="39" t="s">
        <v>73</v>
      </c>
      <c r="B227" s="39" t="s">
        <v>2401</v>
      </c>
      <c r="C227" s="39" t="s">
        <v>2100</v>
      </c>
      <c r="D227" s="39" t="s">
        <v>2184</v>
      </c>
      <c r="E227" s="37" t="s">
        <v>1044</v>
      </c>
      <c r="F227" s="40">
        <v>2</v>
      </c>
      <c r="G227" s="41">
        <v>2000</v>
      </c>
      <c r="H227" s="41">
        <v>4000</v>
      </c>
    </row>
    <row r="228" ht="29.9" customHeight="1" spans="1:8">
      <c r="A228" s="39" t="s">
        <v>73</v>
      </c>
      <c r="B228" s="39" t="s">
        <v>2401</v>
      </c>
      <c r="C228" s="39" t="s">
        <v>2049</v>
      </c>
      <c r="D228" s="39" t="s">
        <v>2183</v>
      </c>
      <c r="E228" s="37" t="s">
        <v>1044</v>
      </c>
      <c r="F228" s="40">
        <v>10</v>
      </c>
      <c r="G228" s="41">
        <v>300</v>
      </c>
      <c r="H228" s="41">
        <v>3000</v>
      </c>
    </row>
    <row r="229" ht="29.9" customHeight="1" spans="1:8">
      <c r="A229" s="39" t="s">
        <v>77</v>
      </c>
      <c r="B229" s="39" t="s">
        <v>2392</v>
      </c>
      <c r="C229" s="39" t="s">
        <v>1990</v>
      </c>
      <c r="D229" s="39" t="s">
        <v>2014</v>
      </c>
      <c r="E229" s="37" t="s">
        <v>1964</v>
      </c>
      <c r="F229" s="40">
        <v>4</v>
      </c>
      <c r="G229" s="41">
        <v>6000</v>
      </c>
      <c r="H229" s="41">
        <v>24000</v>
      </c>
    </row>
    <row r="230" ht="29.9" customHeight="1" spans="1:8">
      <c r="A230" s="39" t="s">
        <v>77</v>
      </c>
      <c r="B230" s="39" t="s">
        <v>2392</v>
      </c>
      <c r="C230" s="39" t="s">
        <v>1969</v>
      </c>
      <c r="D230" s="39" t="s">
        <v>1968</v>
      </c>
      <c r="E230" s="37" t="s">
        <v>1964</v>
      </c>
      <c r="F230" s="40">
        <v>1</v>
      </c>
      <c r="G230" s="41">
        <v>8000</v>
      </c>
      <c r="H230" s="41">
        <v>8000</v>
      </c>
    </row>
    <row r="231" ht="29.9" customHeight="1" spans="1:8">
      <c r="A231" s="39" t="s">
        <v>77</v>
      </c>
      <c r="B231" s="39" t="s">
        <v>2392</v>
      </c>
      <c r="C231" s="39" t="s">
        <v>2188</v>
      </c>
      <c r="D231" s="39" t="s">
        <v>2187</v>
      </c>
      <c r="E231" s="37" t="s">
        <v>1964</v>
      </c>
      <c r="F231" s="40">
        <v>1</v>
      </c>
      <c r="G231" s="41">
        <v>18000</v>
      </c>
      <c r="H231" s="41">
        <v>18000</v>
      </c>
    </row>
    <row r="232" ht="29.9" customHeight="1" spans="1:8">
      <c r="A232" s="39" t="s">
        <v>77</v>
      </c>
      <c r="B232" s="39" t="s">
        <v>2392</v>
      </c>
      <c r="C232" s="39" t="s">
        <v>2083</v>
      </c>
      <c r="D232" s="39" t="s">
        <v>2082</v>
      </c>
      <c r="E232" s="37" t="s">
        <v>1964</v>
      </c>
      <c r="F232" s="40">
        <v>1</v>
      </c>
      <c r="G232" s="41">
        <v>7600</v>
      </c>
      <c r="H232" s="41">
        <v>7600</v>
      </c>
    </row>
    <row r="233" ht="29.9" customHeight="1" spans="1:8">
      <c r="A233" s="39" t="s">
        <v>77</v>
      </c>
      <c r="B233" s="39" t="s">
        <v>2392</v>
      </c>
      <c r="C233" s="39" t="s">
        <v>1963</v>
      </c>
      <c r="D233" s="39" t="s">
        <v>2020</v>
      </c>
      <c r="E233" s="37" t="s">
        <v>1964</v>
      </c>
      <c r="F233" s="40">
        <v>2</v>
      </c>
      <c r="G233" s="41">
        <v>1500</v>
      </c>
      <c r="H233" s="41">
        <v>3000</v>
      </c>
    </row>
    <row r="234" ht="29.9" customHeight="1" spans="1:8">
      <c r="A234" s="39" t="s">
        <v>77</v>
      </c>
      <c r="B234" s="39" t="s">
        <v>2392</v>
      </c>
      <c r="C234" s="39" t="s">
        <v>2057</v>
      </c>
      <c r="D234" s="39" t="s">
        <v>2056</v>
      </c>
      <c r="E234" s="37" t="s">
        <v>1964</v>
      </c>
      <c r="F234" s="40">
        <v>2</v>
      </c>
      <c r="G234" s="41">
        <v>980</v>
      </c>
      <c r="H234" s="41">
        <v>1960</v>
      </c>
    </row>
    <row r="235" ht="29.9" customHeight="1" spans="1:8">
      <c r="A235" s="39" t="s">
        <v>77</v>
      </c>
      <c r="B235" s="39" t="s">
        <v>2392</v>
      </c>
      <c r="C235" s="39" t="s">
        <v>2057</v>
      </c>
      <c r="D235" s="39" t="s">
        <v>2056</v>
      </c>
      <c r="E235" s="37" t="s">
        <v>1964</v>
      </c>
      <c r="F235" s="40">
        <v>1</v>
      </c>
      <c r="G235" s="41">
        <v>1000</v>
      </c>
      <c r="H235" s="41">
        <v>1000</v>
      </c>
    </row>
    <row r="236" ht="29.9" customHeight="1" spans="1:8">
      <c r="A236" s="39" t="s">
        <v>77</v>
      </c>
      <c r="B236" s="39" t="s">
        <v>2401</v>
      </c>
      <c r="C236" s="39" t="s">
        <v>2031</v>
      </c>
      <c r="D236" s="39" t="s">
        <v>2030</v>
      </c>
      <c r="E236" s="37" t="s">
        <v>905</v>
      </c>
      <c r="F236" s="40">
        <v>2</v>
      </c>
      <c r="G236" s="41">
        <v>1000</v>
      </c>
      <c r="H236" s="41">
        <v>2000</v>
      </c>
    </row>
    <row r="237" ht="29.9" customHeight="1" spans="1:8">
      <c r="A237" s="39" t="s">
        <v>77</v>
      </c>
      <c r="B237" s="39" t="s">
        <v>2401</v>
      </c>
      <c r="C237" s="39" t="s">
        <v>2031</v>
      </c>
      <c r="D237" s="39" t="s">
        <v>2030</v>
      </c>
      <c r="E237" s="37" t="s">
        <v>905</v>
      </c>
      <c r="F237" s="40">
        <v>5</v>
      </c>
      <c r="G237" s="41">
        <v>800</v>
      </c>
      <c r="H237" s="41">
        <v>4000</v>
      </c>
    </row>
    <row r="238" ht="29.9" customHeight="1" spans="1:8">
      <c r="A238" s="39" t="s">
        <v>75</v>
      </c>
      <c r="B238" s="39" t="s">
        <v>2392</v>
      </c>
      <c r="C238" s="39" t="s">
        <v>1990</v>
      </c>
      <c r="D238" s="39" t="s">
        <v>2571</v>
      </c>
      <c r="E238" s="37" t="s">
        <v>1964</v>
      </c>
      <c r="F238" s="40">
        <v>2</v>
      </c>
      <c r="G238" s="41">
        <v>6000</v>
      </c>
      <c r="H238" s="41">
        <v>12000</v>
      </c>
    </row>
    <row r="239" ht="29.9" customHeight="1" spans="1:8">
      <c r="A239" s="39" t="s">
        <v>75</v>
      </c>
      <c r="B239" s="39" t="s">
        <v>2392</v>
      </c>
      <c r="C239" s="39" t="s">
        <v>2198</v>
      </c>
      <c r="D239" s="39" t="s">
        <v>2197</v>
      </c>
      <c r="E239" s="37" t="s">
        <v>1964</v>
      </c>
      <c r="F239" s="40">
        <v>1</v>
      </c>
      <c r="G239" s="41">
        <v>30000</v>
      </c>
      <c r="H239" s="41">
        <v>30000</v>
      </c>
    </row>
    <row r="240" ht="29.9" customHeight="1" spans="1:8">
      <c r="A240" s="39" t="s">
        <v>75</v>
      </c>
      <c r="B240" s="39" t="s">
        <v>2392</v>
      </c>
      <c r="C240" s="39" t="s">
        <v>2141</v>
      </c>
      <c r="D240" s="39" t="s">
        <v>2194</v>
      </c>
      <c r="E240" s="37" t="s">
        <v>1964</v>
      </c>
      <c r="F240" s="40">
        <v>1</v>
      </c>
      <c r="G240" s="41">
        <v>30000</v>
      </c>
      <c r="H240" s="41">
        <v>30000</v>
      </c>
    </row>
    <row r="241" ht="29.9" customHeight="1" spans="1:8">
      <c r="A241" s="39" t="s">
        <v>75</v>
      </c>
      <c r="B241" s="39" t="s">
        <v>2392</v>
      </c>
      <c r="C241" s="39" t="s">
        <v>1969</v>
      </c>
      <c r="D241" s="39" t="s">
        <v>2041</v>
      </c>
      <c r="E241" s="37" t="s">
        <v>1964</v>
      </c>
      <c r="F241" s="40">
        <v>1</v>
      </c>
      <c r="G241" s="41">
        <v>9000</v>
      </c>
      <c r="H241" s="41">
        <v>9000</v>
      </c>
    </row>
    <row r="242" ht="29.9" customHeight="1" spans="1:8">
      <c r="A242" s="39" t="s">
        <v>75</v>
      </c>
      <c r="B242" s="39" t="s">
        <v>2392</v>
      </c>
      <c r="C242" s="39" t="s">
        <v>1971</v>
      </c>
      <c r="D242" s="39" t="s">
        <v>1970</v>
      </c>
      <c r="E242" s="37" t="s">
        <v>1964</v>
      </c>
      <c r="F242" s="40">
        <v>1</v>
      </c>
      <c r="G242" s="41">
        <v>20000</v>
      </c>
      <c r="H242" s="41">
        <v>20000</v>
      </c>
    </row>
    <row r="243" ht="29.9" customHeight="1" spans="1:8">
      <c r="A243" s="39" t="s">
        <v>75</v>
      </c>
      <c r="B243" s="39" t="s">
        <v>2392</v>
      </c>
      <c r="C243" s="39" t="s">
        <v>2188</v>
      </c>
      <c r="D243" s="39" t="s">
        <v>2192</v>
      </c>
      <c r="E243" s="37" t="s">
        <v>1964</v>
      </c>
      <c r="F243" s="40">
        <v>1</v>
      </c>
      <c r="G243" s="41">
        <v>25000</v>
      </c>
      <c r="H243" s="41">
        <v>25000</v>
      </c>
    </row>
    <row r="244" ht="29.9" customHeight="1" spans="1:8">
      <c r="A244" s="39" t="s">
        <v>75</v>
      </c>
      <c r="B244" s="39" t="s">
        <v>2392</v>
      </c>
      <c r="C244" s="39" t="s">
        <v>1963</v>
      </c>
      <c r="D244" s="39" t="s">
        <v>1962</v>
      </c>
      <c r="E244" s="37" t="s">
        <v>1964</v>
      </c>
      <c r="F244" s="40">
        <v>2</v>
      </c>
      <c r="G244" s="41">
        <v>1500</v>
      </c>
      <c r="H244" s="41">
        <v>3000</v>
      </c>
    </row>
    <row r="245" ht="29.9" customHeight="1" spans="1:8">
      <c r="A245" s="39" t="s">
        <v>75</v>
      </c>
      <c r="B245" s="39" t="s">
        <v>2392</v>
      </c>
      <c r="C245" s="39" t="s">
        <v>1966</v>
      </c>
      <c r="D245" s="39" t="s">
        <v>2572</v>
      </c>
      <c r="E245" s="37" t="s">
        <v>1964</v>
      </c>
      <c r="F245" s="40">
        <v>1</v>
      </c>
      <c r="G245" s="41">
        <v>7000</v>
      </c>
      <c r="H245" s="41">
        <v>7000</v>
      </c>
    </row>
    <row r="246" ht="29.9" customHeight="1" spans="1:8">
      <c r="A246" s="39" t="s">
        <v>75</v>
      </c>
      <c r="B246" s="39" t="s">
        <v>2392</v>
      </c>
      <c r="C246" s="39" t="s">
        <v>2196</v>
      </c>
      <c r="D246" s="39" t="s">
        <v>2195</v>
      </c>
      <c r="E246" s="37" t="s">
        <v>1964</v>
      </c>
      <c r="F246" s="40">
        <v>1</v>
      </c>
      <c r="G246" s="41">
        <v>15000</v>
      </c>
      <c r="H246" s="41">
        <v>15000</v>
      </c>
    </row>
    <row r="247" ht="29.9" customHeight="1" spans="1:8">
      <c r="A247" s="39" t="s">
        <v>75</v>
      </c>
      <c r="B247" s="39" t="s">
        <v>2401</v>
      </c>
      <c r="C247" s="39" t="s">
        <v>2153</v>
      </c>
      <c r="D247" s="39" t="s">
        <v>2152</v>
      </c>
      <c r="E247" s="37" t="s">
        <v>1979</v>
      </c>
      <c r="F247" s="40">
        <v>10</v>
      </c>
      <c r="G247" s="41">
        <v>800</v>
      </c>
      <c r="H247" s="41">
        <v>8000</v>
      </c>
    </row>
    <row r="248" ht="20.15" customHeight="1" spans="1:8">
      <c r="A248" s="37" t="s">
        <v>31</v>
      </c>
      <c r="B248" s="37"/>
      <c r="C248" s="37"/>
      <c r="D248" s="37"/>
      <c r="E248" s="37"/>
      <c r="F248" s="40">
        <v>2741</v>
      </c>
      <c r="G248" s="41"/>
      <c r="H248" s="41">
        <v>20753896</v>
      </c>
    </row>
    <row r="249" ht="19.5" customHeight="1" spans="1:8">
      <c r="A249" s="39" t="s">
        <v>2573</v>
      </c>
      <c r="B249" s="39"/>
      <c r="C249" s="39"/>
      <c r="D249" s="39"/>
      <c r="E249" s="39"/>
      <c r="F249" s="43"/>
      <c r="G249" s="44"/>
      <c r="H249" s="44"/>
    </row>
  </sheetData>
  <mergeCells count="9">
    <mergeCell ref="A2:H2"/>
    <mergeCell ref="F4:H4"/>
    <mergeCell ref="A248:E248"/>
    <mergeCell ref="A249:H249"/>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8"/>
  <sheetViews>
    <sheetView showZeros="0" workbookViewId="0">
      <selection activeCell="A1" sqref="A1"/>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1:11">
      <c r="D1" s="1"/>
      <c r="E1" s="1"/>
      <c r="F1" s="1"/>
      <c r="G1" s="1"/>
      <c r="K1" s="2" t="s">
        <v>2574</v>
      </c>
    </row>
    <row r="2" ht="27.75" customHeight="1" spans="1:11">
      <c r="A2" s="27" t="s">
        <v>2575</v>
      </c>
      <c r="B2" s="27"/>
      <c r="C2" s="27"/>
      <c r="D2" s="27"/>
      <c r="E2" s="27"/>
      <c r="F2" s="27"/>
      <c r="G2" s="27"/>
      <c r="H2" s="27"/>
      <c r="I2" s="27"/>
      <c r="J2" s="27"/>
      <c r="K2" s="27"/>
    </row>
    <row r="3" ht="13.5" customHeight="1" spans="1:11">
      <c r="A3" s="4" t="str">
        <f>"单位名称："&amp;"云南省林业和草原局"</f>
        <v>单位名称：云南省林业和草原局</v>
      </c>
      <c r="B3" s="5"/>
      <c r="C3" s="5"/>
      <c r="D3" s="5"/>
      <c r="E3" s="5"/>
      <c r="F3" s="5"/>
      <c r="G3" s="5"/>
      <c r="H3" s="6"/>
      <c r="I3" s="6"/>
      <c r="J3" s="6"/>
      <c r="K3" s="7" t="s">
        <v>2</v>
      </c>
    </row>
    <row r="4" ht="21.75" customHeight="1" spans="1:11">
      <c r="A4" s="8" t="s">
        <v>585</v>
      </c>
      <c r="B4" s="8" t="s">
        <v>265</v>
      </c>
      <c r="C4" s="8" t="s">
        <v>586</v>
      </c>
      <c r="D4" s="9" t="s">
        <v>266</v>
      </c>
      <c r="E4" s="9" t="s">
        <v>267</v>
      </c>
      <c r="F4" s="9" t="s">
        <v>268</v>
      </c>
      <c r="G4" s="9" t="s">
        <v>269</v>
      </c>
      <c r="H4" s="15" t="s">
        <v>31</v>
      </c>
      <c r="I4" s="10" t="s">
        <v>2576</v>
      </c>
      <c r="J4" s="11"/>
      <c r="K4" s="12"/>
    </row>
    <row r="5" ht="21.75" customHeight="1" spans="1:11">
      <c r="A5" s="13"/>
      <c r="B5" s="13"/>
      <c r="C5" s="13"/>
      <c r="D5" s="14"/>
      <c r="E5" s="14"/>
      <c r="F5" s="14"/>
      <c r="G5" s="14"/>
      <c r="H5" s="28"/>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29">
        <v>10</v>
      </c>
      <c r="K7" s="29">
        <v>11</v>
      </c>
    </row>
    <row r="8" ht="30.65" customHeight="1" spans="1:11">
      <c r="A8" s="30"/>
      <c r="B8" s="20" t="s">
        <v>2577</v>
      </c>
      <c r="C8" s="30"/>
      <c r="D8" s="30"/>
      <c r="E8" s="30"/>
      <c r="F8" s="30"/>
      <c r="G8" s="30"/>
      <c r="H8" s="22">
        <v>1500000</v>
      </c>
      <c r="I8" s="22">
        <v>1500000</v>
      </c>
      <c r="J8" s="22"/>
      <c r="K8" s="22"/>
    </row>
    <row r="9" ht="30.65" customHeight="1" spans="1:11">
      <c r="A9" s="20" t="s">
        <v>601</v>
      </c>
      <c r="B9" s="20" t="s">
        <v>2577</v>
      </c>
      <c r="C9" s="20" t="s">
        <v>46</v>
      </c>
      <c r="D9" s="20" t="s">
        <v>202</v>
      </c>
      <c r="E9" s="20" t="s">
        <v>203</v>
      </c>
      <c r="F9" s="20" t="s">
        <v>409</v>
      </c>
      <c r="G9" s="20" t="s">
        <v>410</v>
      </c>
      <c r="H9" s="22">
        <v>72000</v>
      </c>
      <c r="I9" s="22">
        <v>72000</v>
      </c>
      <c r="J9" s="22"/>
      <c r="K9" s="22"/>
    </row>
    <row r="10" ht="30.65" customHeight="1" spans="1:11">
      <c r="A10" s="20" t="s">
        <v>601</v>
      </c>
      <c r="B10" s="20" t="s">
        <v>2577</v>
      </c>
      <c r="C10" s="20" t="s">
        <v>46</v>
      </c>
      <c r="D10" s="20" t="s">
        <v>202</v>
      </c>
      <c r="E10" s="20" t="s">
        <v>203</v>
      </c>
      <c r="F10" s="20" t="s">
        <v>463</v>
      </c>
      <c r="G10" s="20" t="s">
        <v>464</v>
      </c>
      <c r="H10" s="22">
        <v>30000</v>
      </c>
      <c r="I10" s="22">
        <v>30000</v>
      </c>
      <c r="J10" s="22"/>
      <c r="K10" s="22"/>
    </row>
    <row r="11" ht="30.65" customHeight="1" spans="1:11">
      <c r="A11" s="20" t="s">
        <v>601</v>
      </c>
      <c r="B11" s="20" t="s">
        <v>2577</v>
      </c>
      <c r="C11" s="20" t="s">
        <v>46</v>
      </c>
      <c r="D11" s="20" t="s">
        <v>202</v>
      </c>
      <c r="E11" s="20" t="s">
        <v>203</v>
      </c>
      <c r="F11" s="20" t="s">
        <v>329</v>
      </c>
      <c r="G11" s="20" t="s">
        <v>330</v>
      </c>
      <c r="H11" s="22">
        <v>75000</v>
      </c>
      <c r="I11" s="22">
        <v>75000</v>
      </c>
      <c r="J11" s="22"/>
      <c r="K11" s="22"/>
    </row>
    <row r="12" ht="30.65" customHeight="1" spans="1:11">
      <c r="A12" s="20" t="s">
        <v>601</v>
      </c>
      <c r="B12" s="20" t="s">
        <v>2577</v>
      </c>
      <c r="C12" s="20" t="s">
        <v>46</v>
      </c>
      <c r="D12" s="20" t="s">
        <v>202</v>
      </c>
      <c r="E12" s="20" t="s">
        <v>203</v>
      </c>
      <c r="F12" s="20" t="s">
        <v>465</v>
      </c>
      <c r="G12" s="20" t="s">
        <v>466</v>
      </c>
      <c r="H12" s="22">
        <v>574000</v>
      </c>
      <c r="I12" s="22">
        <v>574000</v>
      </c>
      <c r="J12" s="22"/>
      <c r="K12" s="22"/>
    </row>
    <row r="13" ht="30.65" customHeight="1" spans="1:11">
      <c r="A13" s="20" t="s">
        <v>601</v>
      </c>
      <c r="B13" s="20" t="s">
        <v>2577</v>
      </c>
      <c r="C13" s="20" t="s">
        <v>46</v>
      </c>
      <c r="D13" s="20" t="s">
        <v>202</v>
      </c>
      <c r="E13" s="20" t="s">
        <v>203</v>
      </c>
      <c r="F13" s="20" t="s">
        <v>467</v>
      </c>
      <c r="G13" s="20" t="s">
        <v>468</v>
      </c>
      <c r="H13" s="22">
        <v>403000</v>
      </c>
      <c r="I13" s="22">
        <v>403000</v>
      </c>
      <c r="J13" s="22"/>
      <c r="K13" s="22"/>
    </row>
    <row r="14" ht="30.65" customHeight="1" spans="1:11">
      <c r="A14" s="20" t="s">
        <v>601</v>
      </c>
      <c r="B14" s="20" t="s">
        <v>2577</v>
      </c>
      <c r="C14" s="20" t="s">
        <v>46</v>
      </c>
      <c r="D14" s="20" t="s">
        <v>202</v>
      </c>
      <c r="E14" s="20" t="s">
        <v>203</v>
      </c>
      <c r="F14" s="20" t="s">
        <v>469</v>
      </c>
      <c r="G14" s="20" t="s">
        <v>470</v>
      </c>
      <c r="H14" s="22">
        <v>286000</v>
      </c>
      <c r="I14" s="22">
        <v>286000</v>
      </c>
      <c r="J14" s="22"/>
      <c r="K14" s="22"/>
    </row>
    <row r="15" ht="30.65" customHeight="1" spans="1:11">
      <c r="A15" s="20" t="s">
        <v>601</v>
      </c>
      <c r="B15" s="20" t="s">
        <v>2577</v>
      </c>
      <c r="C15" s="20" t="s">
        <v>46</v>
      </c>
      <c r="D15" s="20" t="s">
        <v>202</v>
      </c>
      <c r="E15" s="20" t="s">
        <v>203</v>
      </c>
      <c r="F15" s="20" t="s">
        <v>315</v>
      </c>
      <c r="G15" s="20" t="s">
        <v>316</v>
      </c>
      <c r="H15" s="22">
        <v>60000</v>
      </c>
      <c r="I15" s="22">
        <v>60000</v>
      </c>
      <c r="J15" s="22"/>
      <c r="K15" s="22"/>
    </row>
    <row r="16" ht="30.65" customHeight="1" spans="1:11">
      <c r="A16" s="23"/>
      <c r="B16" s="20" t="s">
        <v>2578</v>
      </c>
      <c r="C16" s="23"/>
      <c r="D16" s="23"/>
      <c r="E16" s="23"/>
      <c r="F16" s="23"/>
      <c r="G16" s="23"/>
      <c r="H16" s="22">
        <v>12699200</v>
      </c>
      <c r="I16" s="22">
        <v>12699200</v>
      </c>
      <c r="J16" s="22"/>
      <c r="K16" s="22"/>
    </row>
    <row r="17" ht="30.65" customHeight="1" spans="1:11">
      <c r="A17" s="20" t="s">
        <v>590</v>
      </c>
      <c r="B17" s="20" t="s">
        <v>2578</v>
      </c>
      <c r="C17" s="20" t="s">
        <v>46</v>
      </c>
      <c r="D17" s="20" t="s">
        <v>184</v>
      </c>
      <c r="E17" s="20" t="s">
        <v>185</v>
      </c>
      <c r="F17" s="20" t="s">
        <v>469</v>
      </c>
      <c r="G17" s="20" t="s">
        <v>470</v>
      </c>
      <c r="H17" s="22">
        <v>12699200</v>
      </c>
      <c r="I17" s="22">
        <v>12699200</v>
      </c>
      <c r="J17" s="22"/>
      <c r="K17" s="22"/>
    </row>
    <row r="18" ht="30.65" customHeight="1" spans="1:11">
      <c r="A18" s="23"/>
      <c r="B18" s="20" t="s">
        <v>2579</v>
      </c>
      <c r="C18" s="23"/>
      <c r="D18" s="23"/>
      <c r="E18" s="23"/>
      <c r="F18" s="23"/>
      <c r="G18" s="23"/>
      <c r="H18" s="22">
        <v>800000</v>
      </c>
      <c r="I18" s="22">
        <v>800000</v>
      </c>
      <c r="J18" s="22"/>
      <c r="K18" s="22"/>
    </row>
    <row r="19" ht="30.65" customHeight="1" spans="1:11">
      <c r="A19" s="20" t="s">
        <v>601</v>
      </c>
      <c r="B19" s="20" t="s">
        <v>2579</v>
      </c>
      <c r="C19" s="20" t="s">
        <v>46</v>
      </c>
      <c r="D19" s="20" t="s">
        <v>200</v>
      </c>
      <c r="E19" s="20" t="s">
        <v>201</v>
      </c>
      <c r="F19" s="20" t="s">
        <v>409</v>
      </c>
      <c r="G19" s="20" t="s">
        <v>410</v>
      </c>
      <c r="H19" s="22">
        <v>217800</v>
      </c>
      <c r="I19" s="22">
        <v>217800</v>
      </c>
      <c r="J19" s="22"/>
      <c r="K19" s="22"/>
    </row>
    <row r="20" ht="30.65" customHeight="1" spans="1:11">
      <c r="A20" s="20" t="s">
        <v>601</v>
      </c>
      <c r="B20" s="20" t="s">
        <v>2579</v>
      </c>
      <c r="C20" s="20" t="s">
        <v>46</v>
      </c>
      <c r="D20" s="20" t="s">
        <v>200</v>
      </c>
      <c r="E20" s="20" t="s">
        <v>201</v>
      </c>
      <c r="F20" s="20" t="s">
        <v>467</v>
      </c>
      <c r="G20" s="20" t="s">
        <v>468</v>
      </c>
      <c r="H20" s="22">
        <v>406700</v>
      </c>
      <c r="I20" s="22">
        <v>406700</v>
      </c>
      <c r="J20" s="22"/>
      <c r="K20" s="22"/>
    </row>
    <row r="21" ht="30.65" customHeight="1" spans="1:11">
      <c r="A21" s="20" t="s">
        <v>601</v>
      </c>
      <c r="B21" s="20" t="s">
        <v>2579</v>
      </c>
      <c r="C21" s="20" t="s">
        <v>46</v>
      </c>
      <c r="D21" s="20" t="s">
        <v>200</v>
      </c>
      <c r="E21" s="20" t="s">
        <v>201</v>
      </c>
      <c r="F21" s="20" t="s">
        <v>469</v>
      </c>
      <c r="G21" s="20" t="s">
        <v>470</v>
      </c>
      <c r="H21" s="22">
        <v>175500</v>
      </c>
      <c r="I21" s="22">
        <v>175500</v>
      </c>
      <c r="J21" s="22"/>
      <c r="K21" s="22"/>
    </row>
    <row r="22" ht="30.65" customHeight="1" spans="1:11">
      <c r="A22" s="23"/>
      <c r="B22" s="20" t="s">
        <v>2580</v>
      </c>
      <c r="C22" s="23"/>
      <c r="D22" s="23"/>
      <c r="E22" s="23"/>
      <c r="F22" s="23"/>
      <c r="G22" s="23"/>
      <c r="H22" s="22">
        <v>4600000</v>
      </c>
      <c r="I22" s="22">
        <v>4600000</v>
      </c>
      <c r="J22" s="22"/>
      <c r="K22" s="22"/>
    </row>
    <row r="23" ht="30.65" customHeight="1" spans="1:11">
      <c r="A23" s="20" t="s">
        <v>590</v>
      </c>
      <c r="B23" s="20" t="s">
        <v>2580</v>
      </c>
      <c r="C23" s="20" t="s">
        <v>79</v>
      </c>
      <c r="D23" s="20" t="s">
        <v>184</v>
      </c>
      <c r="E23" s="20" t="s">
        <v>185</v>
      </c>
      <c r="F23" s="20" t="s">
        <v>323</v>
      </c>
      <c r="G23" s="20" t="s">
        <v>324</v>
      </c>
      <c r="H23" s="22">
        <v>138000</v>
      </c>
      <c r="I23" s="22">
        <v>138000</v>
      </c>
      <c r="J23" s="22"/>
      <c r="K23" s="22"/>
    </row>
    <row r="24" ht="30.65" customHeight="1" spans="1:11">
      <c r="A24" s="20" t="s">
        <v>590</v>
      </c>
      <c r="B24" s="20" t="s">
        <v>2580</v>
      </c>
      <c r="C24" s="20" t="s">
        <v>79</v>
      </c>
      <c r="D24" s="20" t="s">
        <v>184</v>
      </c>
      <c r="E24" s="20" t="s">
        <v>185</v>
      </c>
      <c r="F24" s="20" t="s">
        <v>409</v>
      </c>
      <c r="G24" s="20" t="s">
        <v>410</v>
      </c>
      <c r="H24" s="22">
        <v>1664000</v>
      </c>
      <c r="I24" s="22">
        <v>1664000</v>
      </c>
      <c r="J24" s="22"/>
      <c r="K24" s="22"/>
    </row>
    <row r="25" ht="30.65" customHeight="1" spans="1:11">
      <c r="A25" s="20" t="s">
        <v>590</v>
      </c>
      <c r="B25" s="20" t="s">
        <v>2580</v>
      </c>
      <c r="C25" s="20" t="s">
        <v>79</v>
      </c>
      <c r="D25" s="20" t="s">
        <v>184</v>
      </c>
      <c r="E25" s="20" t="s">
        <v>185</v>
      </c>
      <c r="F25" s="20" t="s">
        <v>325</v>
      </c>
      <c r="G25" s="20" t="s">
        <v>326</v>
      </c>
      <c r="H25" s="22">
        <v>20000</v>
      </c>
      <c r="I25" s="22">
        <v>20000</v>
      </c>
      <c r="J25" s="22"/>
      <c r="K25" s="22"/>
    </row>
    <row r="26" ht="30.65" customHeight="1" spans="1:11">
      <c r="A26" s="20" t="s">
        <v>590</v>
      </c>
      <c r="B26" s="20" t="s">
        <v>2580</v>
      </c>
      <c r="C26" s="20" t="s">
        <v>79</v>
      </c>
      <c r="D26" s="20" t="s">
        <v>184</v>
      </c>
      <c r="E26" s="20" t="s">
        <v>185</v>
      </c>
      <c r="F26" s="20" t="s">
        <v>463</v>
      </c>
      <c r="G26" s="20" t="s">
        <v>464</v>
      </c>
      <c r="H26" s="22">
        <v>1470000</v>
      </c>
      <c r="I26" s="22">
        <v>1470000</v>
      </c>
      <c r="J26" s="22"/>
      <c r="K26" s="22"/>
    </row>
    <row r="27" ht="30.65" customHeight="1" spans="1:11">
      <c r="A27" s="20" t="s">
        <v>590</v>
      </c>
      <c r="B27" s="20" t="s">
        <v>2580</v>
      </c>
      <c r="C27" s="20" t="s">
        <v>79</v>
      </c>
      <c r="D27" s="20" t="s">
        <v>184</v>
      </c>
      <c r="E27" s="20" t="s">
        <v>185</v>
      </c>
      <c r="F27" s="20" t="s">
        <v>329</v>
      </c>
      <c r="G27" s="20" t="s">
        <v>330</v>
      </c>
      <c r="H27" s="22">
        <v>90000</v>
      </c>
      <c r="I27" s="22">
        <v>90000</v>
      </c>
      <c r="J27" s="22"/>
      <c r="K27" s="22"/>
    </row>
    <row r="28" ht="30.65" customHeight="1" spans="1:11">
      <c r="A28" s="20" t="s">
        <v>590</v>
      </c>
      <c r="B28" s="20" t="s">
        <v>2580</v>
      </c>
      <c r="C28" s="20" t="s">
        <v>79</v>
      </c>
      <c r="D28" s="20" t="s">
        <v>184</v>
      </c>
      <c r="E28" s="20" t="s">
        <v>185</v>
      </c>
      <c r="F28" s="20" t="s">
        <v>465</v>
      </c>
      <c r="G28" s="20" t="s">
        <v>466</v>
      </c>
      <c r="H28" s="22">
        <v>200000</v>
      </c>
      <c r="I28" s="22">
        <v>200000</v>
      </c>
      <c r="J28" s="22"/>
      <c r="K28" s="22"/>
    </row>
    <row r="29" ht="30.65" customHeight="1" spans="1:11">
      <c r="A29" s="20" t="s">
        <v>590</v>
      </c>
      <c r="B29" s="20" t="s">
        <v>2580</v>
      </c>
      <c r="C29" s="20" t="s">
        <v>79</v>
      </c>
      <c r="D29" s="20" t="s">
        <v>184</v>
      </c>
      <c r="E29" s="20" t="s">
        <v>185</v>
      </c>
      <c r="F29" s="20" t="s">
        <v>467</v>
      </c>
      <c r="G29" s="20" t="s">
        <v>468</v>
      </c>
      <c r="H29" s="22">
        <v>400000</v>
      </c>
      <c r="I29" s="22">
        <v>400000</v>
      </c>
      <c r="J29" s="22"/>
      <c r="K29" s="22"/>
    </row>
    <row r="30" ht="30.65" customHeight="1" spans="1:11">
      <c r="A30" s="20" t="s">
        <v>590</v>
      </c>
      <c r="B30" s="20" t="s">
        <v>2580</v>
      </c>
      <c r="C30" s="20" t="s">
        <v>79</v>
      </c>
      <c r="D30" s="20" t="s">
        <v>184</v>
      </c>
      <c r="E30" s="20" t="s">
        <v>185</v>
      </c>
      <c r="F30" s="20" t="s">
        <v>469</v>
      </c>
      <c r="G30" s="20" t="s">
        <v>470</v>
      </c>
      <c r="H30" s="22">
        <v>440000</v>
      </c>
      <c r="I30" s="22">
        <v>440000</v>
      </c>
      <c r="J30" s="22"/>
      <c r="K30" s="22"/>
    </row>
    <row r="31" ht="30.65" customHeight="1" spans="1:11">
      <c r="A31" s="20" t="s">
        <v>590</v>
      </c>
      <c r="B31" s="20" t="s">
        <v>2580</v>
      </c>
      <c r="C31" s="20" t="s">
        <v>79</v>
      </c>
      <c r="D31" s="20" t="s">
        <v>184</v>
      </c>
      <c r="E31" s="20" t="s">
        <v>185</v>
      </c>
      <c r="F31" s="20" t="s">
        <v>335</v>
      </c>
      <c r="G31" s="20" t="s">
        <v>336</v>
      </c>
      <c r="H31" s="22">
        <v>178000</v>
      </c>
      <c r="I31" s="22">
        <v>178000</v>
      </c>
      <c r="J31" s="22"/>
      <c r="K31" s="22"/>
    </row>
    <row r="32" ht="30.65" customHeight="1" spans="1:11">
      <c r="A32" s="23"/>
      <c r="B32" s="20" t="s">
        <v>2580</v>
      </c>
      <c r="C32" s="23"/>
      <c r="D32" s="23"/>
      <c r="E32" s="23"/>
      <c r="F32" s="23"/>
      <c r="G32" s="23"/>
      <c r="H32" s="22">
        <v>2650000</v>
      </c>
      <c r="I32" s="22">
        <v>2650000</v>
      </c>
      <c r="J32" s="22"/>
      <c r="K32" s="22"/>
    </row>
    <row r="33" ht="30.65" customHeight="1" spans="1:11">
      <c r="A33" s="20" t="s">
        <v>590</v>
      </c>
      <c r="B33" s="20" t="s">
        <v>2580</v>
      </c>
      <c r="C33" s="20" t="s">
        <v>81</v>
      </c>
      <c r="D33" s="20" t="s">
        <v>184</v>
      </c>
      <c r="E33" s="20" t="s">
        <v>185</v>
      </c>
      <c r="F33" s="20" t="s">
        <v>319</v>
      </c>
      <c r="G33" s="20" t="s">
        <v>320</v>
      </c>
      <c r="H33" s="22">
        <v>100000</v>
      </c>
      <c r="I33" s="22">
        <v>100000</v>
      </c>
      <c r="J33" s="22"/>
      <c r="K33" s="22"/>
    </row>
    <row r="34" ht="30.65" customHeight="1" spans="1:11">
      <c r="A34" s="20" t="s">
        <v>590</v>
      </c>
      <c r="B34" s="20" t="s">
        <v>2580</v>
      </c>
      <c r="C34" s="20" t="s">
        <v>81</v>
      </c>
      <c r="D34" s="20" t="s">
        <v>184</v>
      </c>
      <c r="E34" s="20" t="s">
        <v>185</v>
      </c>
      <c r="F34" s="20" t="s">
        <v>409</v>
      </c>
      <c r="G34" s="20" t="s">
        <v>410</v>
      </c>
      <c r="H34" s="22">
        <v>896000</v>
      </c>
      <c r="I34" s="22">
        <v>896000</v>
      </c>
      <c r="J34" s="22"/>
      <c r="K34" s="22"/>
    </row>
    <row r="35" ht="30.65" customHeight="1" spans="1:11">
      <c r="A35" s="20" t="s">
        <v>590</v>
      </c>
      <c r="B35" s="20" t="s">
        <v>2580</v>
      </c>
      <c r="C35" s="20" t="s">
        <v>81</v>
      </c>
      <c r="D35" s="20" t="s">
        <v>184</v>
      </c>
      <c r="E35" s="20" t="s">
        <v>185</v>
      </c>
      <c r="F35" s="20" t="s">
        <v>463</v>
      </c>
      <c r="G35" s="20" t="s">
        <v>464</v>
      </c>
      <c r="H35" s="22">
        <v>1005000</v>
      </c>
      <c r="I35" s="22">
        <v>1005000</v>
      </c>
      <c r="J35" s="22"/>
      <c r="K35" s="22"/>
    </row>
    <row r="36" ht="30.65" customHeight="1" spans="1:11">
      <c r="A36" s="20" t="s">
        <v>590</v>
      </c>
      <c r="B36" s="20" t="s">
        <v>2580</v>
      </c>
      <c r="C36" s="20" t="s">
        <v>81</v>
      </c>
      <c r="D36" s="20" t="s">
        <v>184</v>
      </c>
      <c r="E36" s="20" t="s">
        <v>185</v>
      </c>
      <c r="F36" s="20" t="s">
        <v>329</v>
      </c>
      <c r="G36" s="20" t="s">
        <v>330</v>
      </c>
      <c r="H36" s="22">
        <v>50000</v>
      </c>
      <c r="I36" s="22">
        <v>50000</v>
      </c>
      <c r="J36" s="22"/>
      <c r="K36" s="22"/>
    </row>
    <row r="37" ht="30.65" customHeight="1" spans="1:11">
      <c r="A37" s="20" t="s">
        <v>590</v>
      </c>
      <c r="B37" s="20" t="s">
        <v>2580</v>
      </c>
      <c r="C37" s="20" t="s">
        <v>81</v>
      </c>
      <c r="D37" s="20" t="s">
        <v>184</v>
      </c>
      <c r="E37" s="20" t="s">
        <v>185</v>
      </c>
      <c r="F37" s="20" t="s">
        <v>465</v>
      </c>
      <c r="G37" s="20" t="s">
        <v>466</v>
      </c>
      <c r="H37" s="22">
        <v>256000</v>
      </c>
      <c r="I37" s="22">
        <v>256000</v>
      </c>
      <c r="J37" s="22"/>
      <c r="K37" s="22"/>
    </row>
    <row r="38" ht="30.65" customHeight="1" spans="1:11">
      <c r="A38" s="20" t="s">
        <v>590</v>
      </c>
      <c r="B38" s="20" t="s">
        <v>2580</v>
      </c>
      <c r="C38" s="20" t="s">
        <v>81</v>
      </c>
      <c r="D38" s="20" t="s">
        <v>184</v>
      </c>
      <c r="E38" s="20" t="s">
        <v>185</v>
      </c>
      <c r="F38" s="20" t="s">
        <v>467</v>
      </c>
      <c r="G38" s="20" t="s">
        <v>468</v>
      </c>
      <c r="H38" s="22">
        <v>343000</v>
      </c>
      <c r="I38" s="22">
        <v>343000</v>
      </c>
      <c r="J38" s="22"/>
      <c r="K38" s="22"/>
    </row>
    <row r="39" ht="30.65" customHeight="1" spans="1:11">
      <c r="A39" s="23"/>
      <c r="B39" s="20" t="s">
        <v>2580</v>
      </c>
      <c r="C39" s="23"/>
      <c r="D39" s="23"/>
      <c r="E39" s="23"/>
      <c r="F39" s="23"/>
      <c r="G39" s="23"/>
      <c r="H39" s="22">
        <v>2150000</v>
      </c>
      <c r="I39" s="22">
        <v>2150000</v>
      </c>
      <c r="J39" s="22"/>
      <c r="K39" s="22"/>
    </row>
    <row r="40" ht="30.65" customHeight="1" spans="1:11">
      <c r="A40" s="20" t="s">
        <v>590</v>
      </c>
      <c r="B40" s="20" t="s">
        <v>2580</v>
      </c>
      <c r="C40" s="20" t="s">
        <v>83</v>
      </c>
      <c r="D40" s="20" t="s">
        <v>184</v>
      </c>
      <c r="E40" s="20" t="s">
        <v>185</v>
      </c>
      <c r="F40" s="20" t="s">
        <v>319</v>
      </c>
      <c r="G40" s="20" t="s">
        <v>320</v>
      </c>
      <c r="H40" s="22">
        <v>20000</v>
      </c>
      <c r="I40" s="22">
        <v>20000</v>
      </c>
      <c r="J40" s="22"/>
      <c r="K40" s="22"/>
    </row>
    <row r="41" ht="30.65" customHeight="1" spans="1:11">
      <c r="A41" s="20" t="s">
        <v>590</v>
      </c>
      <c r="B41" s="20" t="s">
        <v>2580</v>
      </c>
      <c r="C41" s="20" t="s">
        <v>83</v>
      </c>
      <c r="D41" s="20" t="s">
        <v>184</v>
      </c>
      <c r="E41" s="20" t="s">
        <v>185</v>
      </c>
      <c r="F41" s="20" t="s">
        <v>323</v>
      </c>
      <c r="G41" s="20" t="s">
        <v>324</v>
      </c>
      <c r="H41" s="22">
        <v>9940</v>
      </c>
      <c r="I41" s="22">
        <v>9940</v>
      </c>
      <c r="J41" s="22"/>
      <c r="K41" s="22"/>
    </row>
    <row r="42" ht="30.65" customHeight="1" spans="1:11">
      <c r="A42" s="20" t="s">
        <v>590</v>
      </c>
      <c r="B42" s="20" t="s">
        <v>2580</v>
      </c>
      <c r="C42" s="20" t="s">
        <v>83</v>
      </c>
      <c r="D42" s="20" t="s">
        <v>184</v>
      </c>
      <c r="E42" s="20" t="s">
        <v>185</v>
      </c>
      <c r="F42" s="20" t="s">
        <v>409</v>
      </c>
      <c r="G42" s="20" t="s">
        <v>410</v>
      </c>
      <c r="H42" s="22">
        <v>780060</v>
      </c>
      <c r="I42" s="22">
        <v>780060</v>
      </c>
      <c r="J42" s="22"/>
      <c r="K42" s="22"/>
    </row>
    <row r="43" ht="30.65" customHeight="1" spans="1:11">
      <c r="A43" s="20" t="s">
        <v>590</v>
      </c>
      <c r="B43" s="20" t="s">
        <v>2580</v>
      </c>
      <c r="C43" s="20" t="s">
        <v>83</v>
      </c>
      <c r="D43" s="20" t="s">
        <v>184</v>
      </c>
      <c r="E43" s="20" t="s">
        <v>185</v>
      </c>
      <c r="F43" s="20" t="s">
        <v>463</v>
      </c>
      <c r="G43" s="20" t="s">
        <v>464</v>
      </c>
      <c r="H43" s="22">
        <v>770000</v>
      </c>
      <c r="I43" s="22">
        <v>770000</v>
      </c>
      <c r="J43" s="22"/>
      <c r="K43" s="22"/>
    </row>
    <row r="44" ht="30.65" customHeight="1" spans="1:11">
      <c r="A44" s="20" t="s">
        <v>590</v>
      </c>
      <c r="B44" s="20" t="s">
        <v>2580</v>
      </c>
      <c r="C44" s="20" t="s">
        <v>83</v>
      </c>
      <c r="D44" s="20" t="s">
        <v>184</v>
      </c>
      <c r="E44" s="20" t="s">
        <v>185</v>
      </c>
      <c r="F44" s="20" t="s">
        <v>467</v>
      </c>
      <c r="G44" s="20" t="s">
        <v>468</v>
      </c>
      <c r="H44" s="22">
        <v>70000</v>
      </c>
      <c r="I44" s="22">
        <v>70000</v>
      </c>
      <c r="J44" s="22"/>
      <c r="K44" s="22"/>
    </row>
    <row r="45" ht="30.65" customHeight="1" spans="1:11">
      <c r="A45" s="20" t="s">
        <v>590</v>
      </c>
      <c r="B45" s="20" t="s">
        <v>2580</v>
      </c>
      <c r="C45" s="20" t="s">
        <v>83</v>
      </c>
      <c r="D45" s="20" t="s">
        <v>184</v>
      </c>
      <c r="E45" s="20" t="s">
        <v>185</v>
      </c>
      <c r="F45" s="20" t="s">
        <v>469</v>
      </c>
      <c r="G45" s="20" t="s">
        <v>470</v>
      </c>
      <c r="H45" s="22">
        <v>300000</v>
      </c>
      <c r="I45" s="22">
        <v>300000</v>
      </c>
      <c r="J45" s="22"/>
      <c r="K45" s="22"/>
    </row>
    <row r="46" ht="30.65" customHeight="1" spans="1:11">
      <c r="A46" s="20" t="s">
        <v>590</v>
      </c>
      <c r="B46" s="20" t="s">
        <v>2580</v>
      </c>
      <c r="C46" s="20" t="s">
        <v>83</v>
      </c>
      <c r="D46" s="20" t="s">
        <v>184</v>
      </c>
      <c r="E46" s="20" t="s">
        <v>185</v>
      </c>
      <c r="F46" s="20" t="s">
        <v>335</v>
      </c>
      <c r="G46" s="20" t="s">
        <v>336</v>
      </c>
      <c r="H46" s="22">
        <v>200000</v>
      </c>
      <c r="I46" s="22">
        <v>200000</v>
      </c>
      <c r="J46" s="22"/>
      <c r="K46" s="22"/>
    </row>
    <row r="47" ht="30.65" customHeight="1" spans="1:11">
      <c r="A47" s="23"/>
      <c r="B47" s="20" t="s">
        <v>2580</v>
      </c>
      <c r="C47" s="23"/>
      <c r="D47" s="23"/>
      <c r="E47" s="23"/>
      <c r="F47" s="23"/>
      <c r="G47" s="23"/>
      <c r="H47" s="22">
        <v>2200000</v>
      </c>
      <c r="I47" s="22">
        <v>2200000</v>
      </c>
      <c r="J47" s="22"/>
      <c r="K47" s="22"/>
    </row>
    <row r="48" ht="30.65" customHeight="1" spans="1:11">
      <c r="A48" s="20" t="s">
        <v>590</v>
      </c>
      <c r="B48" s="20" t="s">
        <v>2580</v>
      </c>
      <c r="C48" s="20" t="s">
        <v>85</v>
      </c>
      <c r="D48" s="20" t="s">
        <v>184</v>
      </c>
      <c r="E48" s="20" t="s">
        <v>185</v>
      </c>
      <c r="F48" s="20" t="s">
        <v>319</v>
      </c>
      <c r="G48" s="20" t="s">
        <v>320</v>
      </c>
      <c r="H48" s="22">
        <v>10000</v>
      </c>
      <c r="I48" s="22">
        <v>10000</v>
      </c>
      <c r="J48" s="22"/>
      <c r="K48" s="22"/>
    </row>
    <row r="49" ht="30.65" customHeight="1" spans="1:11">
      <c r="A49" s="20" t="s">
        <v>590</v>
      </c>
      <c r="B49" s="20" t="s">
        <v>2580</v>
      </c>
      <c r="C49" s="20" t="s">
        <v>85</v>
      </c>
      <c r="D49" s="20" t="s">
        <v>184</v>
      </c>
      <c r="E49" s="20" t="s">
        <v>185</v>
      </c>
      <c r="F49" s="20" t="s">
        <v>409</v>
      </c>
      <c r="G49" s="20" t="s">
        <v>410</v>
      </c>
      <c r="H49" s="22">
        <v>530500</v>
      </c>
      <c r="I49" s="22">
        <v>530500</v>
      </c>
      <c r="J49" s="22"/>
      <c r="K49" s="22"/>
    </row>
    <row r="50" ht="30.65" customHeight="1" spans="1:11">
      <c r="A50" s="20" t="s">
        <v>590</v>
      </c>
      <c r="B50" s="20" t="s">
        <v>2580</v>
      </c>
      <c r="C50" s="20" t="s">
        <v>85</v>
      </c>
      <c r="D50" s="20" t="s">
        <v>184</v>
      </c>
      <c r="E50" s="20" t="s">
        <v>185</v>
      </c>
      <c r="F50" s="20" t="s">
        <v>463</v>
      </c>
      <c r="G50" s="20" t="s">
        <v>464</v>
      </c>
      <c r="H50" s="22">
        <v>500000</v>
      </c>
      <c r="I50" s="22">
        <v>500000</v>
      </c>
      <c r="J50" s="22"/>
      <c r="K50" s="22"/>
    </row>
    <row r="51" ht="30.65" customHeight="1" spans="1:11">
      <c r="A51" s="20" t="s">
        <v>590</v>
      </c>
      <c r="B51" s="20" t="s">
        <v>2580</v>
      </c>
      <c r="C51" s="20" t="s">
        <v>85</v>
      </c>
      <c r="D51" s="20" t="s">
        <v>184</v>
      </c>
      <c r="E51" s="20" t="s">
        <v>185</v>
      </c>
      <c r="F51" s="20" t="s">
        <v>329</v>
      </c>
      <c r="G51" s="20" t="s">
        <v>330</v>
      </c>
      <c r="H51" s="22">
        <v>99000</v>
      </c>
      <c r="I51" s="22">
        <v>99000</v>
      </c>
      <c r="J51" s="22"/>
      <c r="K51" s="22"/>
    </row>
    <row r="52" ht="30.65" customHeight="1" spans="1:11">
      <c r="A52" s="20" t="s">
        <v>590</v>
      </c>
      <c r="B52" s="20" t="s">
        <v>2580</v>
      </c>
      <c r="C52" s="20" t="s">
        <v>85</v>
      </c>
      <c r="D52" s="20" t="s">
        <v>184</v>
      </c>
      <c r="E52" s="20" t="s">
        <v>185</v>
      </c>
      <c r="F52" s="20" t="s">
        <v>465</v>
      </c>
      <c r="G52" s="20" t="s">
        <v>466</v>
      </c>
      <c r="H52" s="22">
        <v>157000</v>
      </c>
      <c r="I52" s="22">
        <v>157000</v>
      </c>
      <c r="J52" s="22"/>
      <c r="K52" s="22"/>
    </row>
    <row r="53" ht="30.65" customHeight="1" spans="1:11">
      <c r="A53" s="20" t="s">
        <v>590</v>
      </c>
      <c r="B53" s="20" t="s">
        <v>2580</v>
      </c>
      <c r="C53" s="20" t="s">
        <v>85</v>
      </c>
      <c r="D53" s="20" t="s">
        <v>184</v>
      </c>
      <c r="E53" s="20" t="s">
        <v>185</v>
      </c>
      <c r="F53" s="20" t="s">
        <v>467</v>
      </c>
      <c r="G53" s="20" t="s">
        <v>468</v>
      </c>
      <c r="H53" s="22">
        <v>260000</v>
      </c>
      <c r="I53" s="22">
        <v>260000</v>
      </c>
      <c r="J53" s="22"/>
      <c r="K53" s="22"/>
    </row>
    <row r="54" ht="30.65" customHeight="1" spans="1:11">
      <c r="A54" s="20" t="s">
        <v>590</v>
      </c>
      <c r="B54" s="20" t="s">
        <v>2580</v>
      </c>
      <c r="C54" s="20" t="s">
        <v>85</v>
      </c>
      <c r="D54" s="20" t="s">
        <v>184</v>
      </c>
      <c r="E54" s="20" t="s">
        <v>185</v>
      </c>
      <c r="F54" s="20" t="s">
        <v>469</v>
      </c>
      <c r="G54" s="20" t="s">
        <v>470</v>
      </c>
      <c r="H54" s="22">
        <v>143500</v>
      </c>
      <c r="I54" s="22">
        <v>143500</v>
      </c>
      <c r="J54" s="22"/>
      <c r="K54" s="22"/>
    </row>
    <row r="55" ht="30.65" customHeight="1" spans="1:11">
      <c r="A55" s="20" t="s">
        <v>590</v>
      </c>
      <c r="B55" s="20" t="s">
        <v>2580</v>
      </c>
      <c r="C55" s="20" t="s">
        <v>85</v>
      </c>
      <c r="D55" s="20" t="s">
        <v>184</v>
      </c>
      <c r="E55" s="20" t="s">
        <v>185</v>
      </c>
      <c r="F55" s="20" t="s">
        <v>335</v>
      </c>
      <c r="G55" s="20" t="s">
        <v>336</v>
      </c>
      <c r="H55" s="22">
        <v>465000</v>
      </c>
      <c r="I55" s="22">
        <v>465000</v>
      </c>
      <c r="J55" s="22"/>
      <c r="K55" s="22"/>
    </row>
    <row r="56" ht="30.65" customHeight="1" spans="1:11">
      <c r="A56" s="20" t="s">
        <v>590</v>
      </c>
      <c r="B56" s="20" t="s">
        <v>2580</v>
      </c>
      <c r="C56" s="20" t="s">
        <v>85</v>
      </c>
      <c r="D56" s="20" t="s">
        <v>184</v>
      </c>
      <c r="E56" s="20" t="s">
        <v>185</v>
      </c>
      <c r="F56" s="20" t="s">
        <v>2581</v>
      </c>
      <c r="G56" s="20" t="s">
        <v>2582</v>
      </c>
      <c r="H56" s="22">
        <v>35000</v>
      </c>
      <c r="I56" s="22">
        <v>35000</v>
      </c>
      <c r="J56" s="22"/>
      <c r="K56" s="22"/>
    </row>
    <row r="57" ht="30.65" customHeight="1" spans="1:11">
      <c r="A57" s="23"/>
      <c r="B57" s="20" t="s">
        <v>2580</v>
      </c>
      <c r="C57" s="23"/>
      <c r="D57" s="23"/>
      <c r="E57" s="23"/>
      <c r="F57" s="23"/>
      <c r="G57" s="23"/>
      <c r="H57" s="22">
        <v>2400000</v>
      </c>
      <c r="I57" s="22">
        <v>2400000</v>
      </c>
      <c r="J57" s="22"/>
      <c r="K57" s="22"/>
    </row>
    <row r="58" ht="30.65" customHeight="1" spans="1:11">
      <c r="A58" s="20" t="s">
        <v>590</v>
      </c>
      <c r="B58" s="20" t="s">
        <v>2580</v>
      </c>
      <c r="C58" s="20" t="s">
        <v>87</v>
      </c>
      <c r="D58" s="20" t="s">
        <v>184</v>
      </c>
      <c r="E58" s="20" t="s">
        <v>185</v>
      </c>
      <c r="F58" s="20" t="s">
        <v>319</v>
      </c>
      <c r="G58" s="20" t="s">
        <v>320</v>
      </c>
      <c r="H58" s="22">
        <v>20000</v>
      </c>
      <c r="I58" s="22">
        <v>20000</v>
      </c>
      <c r="J58" s="22"/>
      <c r="K58" s="22"/>
    </row>
    <row r="59" ht="30.65" customHeight="1" spans="1:11">
      <c r="A59" s="20" t="s">
        <v>590</v>
      </c>
      <c r="B59" s="20" t="s">
        <v>2580</v>
      </c>
      <c r="C59" s="20" t="s">
        <v>87</v>
      </c>
      <c r="D59" s="20" t="s">
        <v>184</v>
      </c>
      <c r="E59" s="20" t="s">
        <v>185</v>
      </c>
      <c r="F59" s="20" t="s">
        <v>323</v>
      </c>
      <c r="G59" s="20" t="s">
        <v>324</v>
      </c>
      <c r="H59" s="22">
        <v>1400</v>
      </c>
      <c r="I59" s="22">
        <v>1400</v>
      </c>
      <c r="J59" s="22"/>
      <c r="K59" s="22"/>
    </row>
    <row r="60" ht="30.65" customHeight="1" spans="1:11">
      <c r="A60" s="20" t="s">
        <v>590</v>
      </c>
      <c r="B60" s="20" t="s">
        <v>2580</v>
      </c>
      <c r="C60" s="20" t="s">
        <v>87</v>
      </c>
      <c r="D60" s="20" t="s">
        <v>184</v>
      </c>
      <c r="E60" s="20" t="s">
        <v>185</v>
      </c>
      <c r="F60" s="20" t="s">
        <v>409</v>
      </c>
      <c r="G60" s="20" t="s">
        <v>410</v>
      </c>
      <c r="H60" s="22">
        <v>828600</v>
      </c>
      <c r="I60" s="22">
        <v>828600</v>
      </c>
      <c r="J60" s="22"/>
      <c r="K60" s="22"/>
    </row>
    <row r="61" ht="30.65" customHeight="1" spans="1:11">
      <c r="A61" s="20" t="s">
        <v>590</v>
      </c>
      <c r="B61" s="20" t="s">
        <v>2580</v>
      </c>
      <c r="C61" s="20" t="s">
        <v>87</v>
      </c>
      <c r="D61" s="20" t="s">
        <v>184</v>
      </c>
      <c r="E61" s="20" t="s">
        <v>185</v>
      </c>
      <c r="F61" s="20" t="s">
        <v>463</v>
      </c>
      <c r="G61" s="20" t="s">
        <v>464</v>
      </c>
      <c r="H61" s="22">
        <v>950000</v>
      </c>
      <c r="I61" s="22">
        <v>950000</v>
      </c>
      <c r="J61" s="22"/>
      <c r="K61" s="22"/>
    </row>
    <row r="62" ht="30.65" customHeight="1" spans="1:11">
      <c r="A62" s="20" t="s">
        <v>590</v>
      </c>
      <c r="B62" s="20" t="s">
        <v>2580</v>
      </c>
      <c r="C62" s="20" t="s">
        <v>87</v>
      </c>
      <c r="D62" s="20" t="s">
        <v>184</v>
      </c>
      <c r="E62" s="20" t="s">
        <v>185</v>
      </c>
      <c r="F62" s="20" t="s">
        <v>329</v>
      </c>
      <c r="G62" s="20" t="s">
        <v>330</v>
      </c>
      <c r="H62" s="22">
        <v>100000</v>
      </c>
      <c r="I62" s="22">
        <v>100000</v>
      </c>
      <c r="J62" s="22"/>
      <c r="K62" s="22"/>
    </row>
    <row r="63" ht="30.65" customHeight="1" spans="1:11">
      <c r="A63" s="20" t="s">
        <v>590</v>
      </c>
      <c r="B63" s="20" t="s">
        <v>2580</v>
      </c>
      <c r="C63" s="20" t="s">
        <v>87</v>
      </c>
      <c r="D63" s="20" t="s">
        <v>184</v>
      </c>
      <c r="E63" s="20" t="s">
        <v>185</v>
      </c>
      <c r="F63" s="20" t="s">
        <v>465</v>
      </c>
      <c r="G63" s="20" t="s">
        <v>466</v>
      </c>
      <c r="H63" s="22">
        <v>52000</v>
      </c>
      <c r="I63" s="22">
        <v>52000</v>
      </c>
      <c r="J63" s="22"/>
      <c r="K63" s="22"/>
    </row>
    <row r="64" ht="30.65" customHeight="1" spans="1:11">
      <c r="A64" s="20" t="s">
        <v>590</v>
      </c>
      <c r="B64" s="20" t="s">
        <v>2580</v>
      </c>
      <c r="C64" s="20" t="s">
        <v>87</v>
      </c>
      <c r="D64" s="20" t="s">
        <v>184</v>
      </c>
      <c r="E64" s="20" t="s">
        <v>185</v>
      </c>
      <c r="F64" s="20" t="s">
        <v>467</v>
      </c>
      <c r="G64" s="20" t="s">
        <v>468</v>
      </c>
      <c r="H64" s="22">
        <v>448000</v>
      </c>
      <c r="I64" s="22">
        <v>448000</v>
      </c>
      <c r="J64" s="22"/>
      <c r="K64" s="22"/>
    </row>
    <row r="65" ht="30.65" customHeight="1" spans="1:11">
      <c r="A65" s="23"/>
      <c r="B65" s="20" t="s">
        <v>2583</v>
      </c>
      <c r="C65" s="23"/>
      <c r="D65" s="23"/>
      <c r="E65" s="23"/>
      <c r="F65" s="23"/>
      <c r="G65" s="23"/>
      <c r="H65" s="22">
        <v>1960000</v>
      </c>
      <c r="I65" s="22">
        <v>1960000</v>
      </c>
      <c r="J65" s="22"/>
      <c r="K65" s="22"/>
    </row>
    <row r="66" ht="30.65" customHeight="1" spans="1:11">
      <c r="A66" s="20" t="s">
        <v>590</v>
      </c>
      <c r="B66" s="20" t="s">
        <v>2583</v>
      </c>
      <c r="C66" s="20" t="s">
        <v>53</v>
      </c>
      <c r="D66" s="20" t="s">
        <v>2584</v>
      </c>
      <c r="E66" s="20" t="s">
        <v>2585</v>
      </c>
      <c r="F66" s="20" t="s">
        <v>315</v>
      </c>
      <c r="G66" s="20" t="s">
        <v>316</v>
      </c>
      <c r="H66" s="22">
        <v>1960000</v>
      </c>
      <c r="I66" s="22">
        <v>1960000</v>
      </c>
      <c r="J66" s="22"/>
      <c r="K66" s="22"/>
    </row>
    <row r="67" ht="30.65" customHeight="1" spans="1:11">
      <c r="A67" s="23"/>
      <c r="B67" s="20" t="s">
        <v>2586</v>
      </c>
      <c r="C67" s="23"/>
      <c r="D67" s="23"/>
      <c r="E67" s="23"/>
      <c r="F67" s="23"/>
      <c r="G67" s="23"/>
      <c r="H67" s="22">
        <v>3100000</v>
      </c>
      <c r="I67" s="22">
        <v>3100000</v>
      </c>
      <c r="J67" s="22"/>
      <c r="K67" s="22"/>
    </row>
    <row r="68" ht="30.65" customHeight="1" spans="1:11">
      <c r="A68" s="20" t="s">
        <v>601</v>
      </c>
      <c r="B68" s="20" t="s">
        <v>2586</v>
      </c>
      <c r="C68" s="20" t="s">
        <v>57</v>
      </c>
      <c r="D68" s="20" t="s">
        <v>202</v>
      </c>
      <c r="E68" s="20" t="s">
        <v>203</v>
      </c>
      <c r="F68" s="20" t="s">
        <v>319</v>
      </c>
      <c r="G68" s="20" t="s">
        <v>320</v>
      </c>
      <c r="H68" s="22">
        <v>5000</v>
      </c>
      <c r="I68" s="22">
        <v>5000</v>
      </c>
      <c r="J68" s="22"/>
      <c r="K68" s="22"/>
    </row>
    <row r="69" ht="30.65" customHeight="1" spans="1:11">
      <c r="A69" s="20" t="s">
        <v>601</v>
      </c>
      <c r="B69" s="20" t="s">
        <v>2586</v>
      </c>
      <c r="C69" s="20" t="s">
        <v>57</v>
      </c>
      <c r="D69" s="20" t="s">
        <v>202</v>
      </c>
      <c r="E69" s="20" t="s">
        <v>203</v>
      </c>
      <c r="F69" s="20" t="s">
        <v>409</v>
      </c>
      <c r="G69" s="20" t="s">
        <v>410</v>
      </c>
      <c r="H69" s="22">
        <v>97200</v>
      </c>
      <c r="I69" s="22">
        <v>97200</v>
      </c>
      <c r="J69" s="22"/>
      <c r="K69" s="22"/>
    </row>
    <row r="70" ht="30.65" customHeight="1" spans="1:11">
      <c r="A70" s="20" t="s">
        <v>601</v>
      </c>
      <c r="B70" s="20" t="s">
        <v>2586</v>
      </c>
      <c r="C70" s="20" t="s">
        <v>57</v>
      </c>
      <c r="D70" s="20" t="s">
        <v>202</v>
      </c>
      <c r="E70" s="20" t="s">
        <v>203</v>
      </c>
      <c r="F70" s="20" t="s">
        <v>329</v>
      </c>
      <c r="G70" s="20" t="s">
        <v>330</v>
      </c>
      <c r="H70" s="22">
        <v>8000</v>
      </c>
      <c r="I70" s="22">
        <v>8000</v>
      </c>
      <c r="J70" s="22"/>
      <c r="K70" s="22"/>
    </row>
    <row r="71" ht="30.65" customHeight="1" spans="1:11">
      <c r="A71" s="20" t="s">
        <v>601</v>
      </c>
      <c r="B71" s="20" t="s">
        <v>2586</v>
      </c>
      <c r="C71" s="20" t="s">
        <v>57</v>
      </c>
      <c r="D71" s="20" t="s">
        <v>202</v>
      </c>
      <c r="E71" s="20" t="s">
        <v>203</v>
      </c>
      <c r="F71" s="20" t="s">
        <v>465</v>
      </c>
      <c r="G71" s="20" t="s">
        <v>466</v>
      </c>
      <c r="H71" s="22">
        <v>1957000</v>
      </c>
      <c r="I71" s="22">
        <v>1957000</v>
      </c>
      <c r="J71" s="22"/>
      <c r="K71" s="22"/>
    </row>
    <row r="72" ht="30.65" customHeight="1" spans="1:11">
      <c r="A72" s="20" t="s">
        <v>601</v>
      </c>
      <c r="B72" s="20" t="s">
        <v>2586</v>
      </c>
      <c r="C72" s="20" t="s">
        <v>57</v>
      </c>
      <c r="D72" s="20" t="s">
        <v>202</v>
      </c>
      <c r="E72" s="20" t="s">
        <v>203</v>
      </c>
      <c r="F72" s="20" t="s">
        <v>467</v>
      </c>
      <c r="G72" s="20" t="s">
        <v>468</v>
      </c>
      <c r="H72" s="22">
        <v>735000</v>
      </c>
      <c r="I72" s="22">
        <v>735000</v>
      </c>
      <c r="J72" s="22"/>
      <c r="K72" s="22"/>
    </row>
    <row r="73" ht="30.65" customHeight="1" spans="1:11">
      <c r="A73" s="20" t="s">
        <v>601</v>
      </c>
      <c r="B73" s="20" t="s">
        <v>2586</v>
      </c>
      <c r="C73" s="20" t="s">
        <v>57</v>
      </c>
      <c r="D73" s="20" t="s">
        <v>202</v>
      </c>
      <c r="E73" s="20" t="s">
        <v>203</v>
      </c>
      <c r="F73" s="20" t="s">
        <v>469</v>
      </c>
      <c r="G73" s="20" t="s">
        <v>470</v>
      </c>
      <c r="H73" s="22">
        <v>297800</v>
      </c>
      <c r="I73" s="22">
        <v>297800</v>
      </c>
      <c r="J73" s="22"/>
      <c r="K73" s="22"/>
    </row>
    <row r="74" ht="30.65" customHeight="1" spans="1:11">
      <c r="A74" s="23"/>
      <c r="B74" s="20" t="s">
        <v>2587</v>
      </c>
      <c r="C74" s="23"/>
      <c r="D74" s="23"/>
      <c r="E74" s="23"/>
      <c r="F74" s="23"/>
      <c r="G74" s="23"/>
      <c r="H74" s="22">
        <v>4000000</v>
      </c>
      <c r="I74" s="22">
        <v>4000000</v>
      </c>
      <c r="J74" s="22"/>
      <c r="K74" s="22"/>
    </row>
    <row r="75" ht="30.65" customHeight="1" spans="1:11">
      <c r="A75" s="20" t="s">
        <v>590</v>
      </c>
      <c r="B75" s="20" t="s">
        <v>2587</v>
      </c>
      <c r="C75" s="20" t="s">
        <v>59</v>
      </c>
      <c r="D75" s="20" t="s">
        <v>200</v>
      </c>
      <c r="E75" s="20" t="s">
        <v>201</v>
      </c>
      <c r="F75" s="20" t="s">
        <v>409</v>
      </c>
      <c r="G75" s="20" t="s">
        <v>410</v>
      </c>
      <c r="H75" s="22">
        <v>51000</v>
      </c>
      <c r="I75" s="22">
        <v>51000</v>
      </c>
      <c r="J75" s="22"/>
      <c r="K75" s="22"/>
    </row>
    <row r="76" ht="30.65" customHeight="1" spans="1:11">
      <c r="A76" s="20" t="s">
        <v>590</v>
      </c>
      <c r="B76" s="20" t="s">
        <v>2587</v>
      </c>
      <c r="C76" s="20" t="s">
        <v>59</v>
      </c>
      <c r="D76" s="20" t="s">
        <v>200</v>
      </c>
      <c r="E76" s="20" t="s">
        <v>201</v>
      </c>
      <c r="F76" s="20" t="s">
        <v>463</v>
      </c>
      <c r="G76" s="20" t="s">
        <v>464</v>
      </c>
      <c r="H76" s="22">
        <v>40000</v>
      </c>
      <c r="I76" s="22">
        <v>40000</v>
      </c>
      <c r="J76" s="22"/>
      <c r="K76" s="22"/>
    </row>
    <row r="77" ht="30.65" customHeight="1" spans="1:11">
      <c r="A77" s="20" t="s">
        <v>590</v>
      </c>
      <c r="B77" s="20" t="s">
        <v>2587</v>
      </c>
      <c r="C77" s="20" t="s">
        <v>59</v>
      </c>
      <c r="D77" s="20" t="s">
        <v>200</v>
      </c>
      <c r="E77" s="20" t="s">
        <v>201</v>
      </c>
      <c r="F77" s="20" t="s">
        <v>465</v>
      </c>
      <c r="G77" s="20" t="s">
        <v>466</v>
      </c>
      <c r="H77" s="22">
        <v>1484000</v>
      </c>
      <c r="I77" s="22">
        <v>1484000</v>
      </c>
      <c r="J77" s="22"/>
      <c r="K77" s="22"/>
    </row>
    <row r="78" ht="30.65" customHeight="1" spans="1:11">
      <c r="A78" s="20" t="s">
        <v>590</v>
      </c>
      <c r="B78" s="20" t="s">
        <v>2587</v>
      </c>
      <c r="C78" s="20" t="s">
        <v>59</v>
      </c>
      <c r="D78" s="20" t="s">
        <v>200</v>
      </c>
      <c r="E78" s="20" t="s">
        <v>201</v>
      </c>
      <c r="F78" s="20" t="s">
        <v>467</v>
      </c>
      <c r="G78" s="20" t="s">
        <v>468</v>
      </c>
      <c r="H78" s="22">
        <v>1810000</v>
      </c>
      <c r="I78" s="22">
        <v>1810000</v>
      </c>
      <c r="J78" s="22"/>
      <c r="K78" s="22"/>
    </row>
    <row r="79" ht="30.65" customHeight="1" spans="1:11">
      <c r="A79" s="20" t="s">
        <v>590</v>
      </c>
      <c r="B79" s="20" t="s">
        <v>2587</v>
      </c>
      <c r="C79" s="20" t="s">
        <v>59</v>
      </c>
      <c r="D79" s="20" t="s">
        <v>200</v>
      </c>
      <c r="E79" s="20" t="s">
        <v>201</v>
      </c>
      <c r="F79" s="20" t="s">
        <v>469</v>
      </c>
      <c r="G79" s="20" t="s">
        <v>470</v>
      </c>
      <c r="H79" s="22">
        <v>615000</v>
      </c>
      <c r="I79" s="22">
        <v>615000</v>
      </c>
      <c r="J79" s="22"/>
      <c r="K79" s="22"/>
    </row>
    <row r="80" ht="30.65" customHeight="1" spans="1:11">
      <c r="A80" s="23"/>
      <c r="B80" s="20" t="s">
        <v>2586</v>
      </c>
      <c r="C80" s="23"/>
      <c r="D80" s="23"/>
      <c r="E80" s="23"/>
      <c r="F80" s="23"/>
      <c r="G80" s="23"/>
      <c r="H80" s="22">
        <v>900000</v>
      </c>
      <c r="I80" s="22">
        <v>900000</v>
      </c>
      <c r="J80" s="22"/>
      <c r="K80" s="22"/>
    </row>
    <row r="81" ht="30.65" customHeight="1" spans="1:11">
      <c r="A81" s="20" t="s">
        <v>590</v>
      </c>
      <c r="B81" s="20" t="s">
        <v>2586</v>
      </c>
      <c r="C81" s="20" t="s">
        <v>61</v>
      </c>
      <c r="D81" s="20" t="s">
        <v>202</v>
      </c>
      <c r="E81" s="20" t="s">
        <v>203</v>
      </c>
      <c r="F81" s="20" t="s">
        <v>319</v>
      </c>
      <c r="G81" s="20" t="s">
        <v>320</v>
      </c>
      <c r="H81" s="22">
        <v>3000</v>
      </c>
      <c r="I81" s="22">
        <v>3000</v>
      </c>
      <c r="J81" s="22"/>
      <c r="K81" s="22"/>
    </row>
    <row r="82" ht="30.65" customHeight="1" spans="1:11">
      <c r="A82" s="20" t="s">
        <v>590</v>
      </c>
      <c r="B82" s="20" t="s">
        <v>2586</v>
      </c>
      <c r="C82" s="20" t="s">
        <v>61</v>
      </c>
      <c r="D82" s="20" t="s">
        <v>202</v>
      </c>
      <c r="E82" s="20" t="s">
        <v>203</v>
      </c>
      <c r="F82" s="20" t="s">
        <v>409</v>
      </c>
      <c r="G82" s="20" t="s">
        <v>410</v>
      </c>
      <c r="H82" s="22">
        <v>24000</v>
      </c>
      <c r="I82" s="22">
        <v>24000</v>
      </c>
      <c r="J82" s="22"/>
      <c r="K82" s="22"/>
    </row>
    <row r="83" ht="30.65" customHeight="1" spans="1:11">
      <c r="A83" s="20" t="s">
        <v>590</v>
      </c>
      <c r="B83" s="20" t="s">
        <v>2586</v>
      </c>
      <c r="C83" s="20" t="s">
        <v>61</v>
      </c>
      <c r="D83" s="20" t="s">
        <v>202</v>
      </c>
      <c r="E83" s="20" t="s">
        <v>203</v>
      </c>
      <c r="F83" s="20" t="s">
        <v>329</v>
      </c>
      <c r="G83" s="20" t="s">
        <v>330</v>
      </c>
      <c r="H83" s="22">
        <v>10000</v>
      </c>
      <c r="I83" s="22">
        <v>10000</v>
      </c>
      <c r="J83" s="22"/>
      <c r="K83" s="22"/>
    </row>
    <row r="84" ht="30.65" customHeight="1" spans="1:11">
      <c r="A84" s="20" t="s">
        <v>590</v>
      </c>
      <c r="B84" s="20" t="s">
        <v>2586</v>
      </c>
      <c r="C84" s="20" t="s">
        <v>61</v>
      </c>
      <c r="D84" s="20" t="s">
        <v>202</v>
      </c>
      <c r="E84" s="20" t="s">
        <v>203</v>
      </c>
      <c r="F84" s="20" t="s">
        <v>465</v>
      </c>
      <c r="G84" s="20" t="s">
        <v>466</v>
      </c>
      <c r="H84" s="22">
        <v>590000</v>
      </c>
      <c r="I84" s="22">
        <v>590000</v>
      </c>
      <c r="J84" s="22"/>
      <c r="K84" s="22"/>
    </row>
    <row r="85" ht="30.65" customHeight="1" spans="1:11">
      <c r="A85" s="20" t="s">
        <v>590</v>
      </c>
      <c r="B85" s="20" t="s">
        <v>2586</v>
      </c>
      <c r="C85" s="20" t="s">
        <v>61</v>
      </c>
      <c r="D85" s="20" t="s">
        <v>202</v>
      </c>
      <c r="E85" s="20" t="s">
        <v>203</v>
      </c>
      <c r="F85" s="20" t="s">
        <v>467</v>
      </c>
      <c r="G85" s="20" t="s">
        <v>468</v>
      </c>
      <c r="H85" s="22">
        <v>233000</v>
      </c>
      <c r="I85" s="22">
        <v>233000</v>
      </c>
      <c r="J85" s="22"/>
      <c r="K85" s="22"/>
    </row>
    <row r="86" ht="30.65" customHeight="1" spans="1:11">
      <c r="A86" s="20" t="s">
        <v>590</v>
      </c>
      <c r="B86" s="20" t="s">
        <v>2586</v>
      </c>
      <c r="C86" s="20" t="s">
        <v>61</v>
      </c>
      <c r="D86" s="20" t="s">
        <v>202</v>
      </c>
      <c r="E86" s="20" t="s">
        <v>203</v>
      </c>
      <c r="F86" s="20" t="s">
        <v>469</v>
      </c>
      <c r="G86" s="20" t="s">
        <v>470</v>
      </c>
      <c r="H86" s="22">
        <v>40000</v>
      </c>
      <c r="I86" s="22">
        <v>40000</v>
      </c>
      <c r="J86" s="22"/>
      <c r="K86" s="22"/>
    </row>
    <row r="87" ht="30.65" customHeight="1" spans="1:11">
      <c r="A87" s="23"/>
      <c r="B87" s="20" t="s">
        <v>2588</v>
      </c>
      <c r="C87" s="23"/>
      <c r="D87" s="23"/>
      <c r="E87" s="23"/>
      <c r="F87" s="23"/>
      <c r="G87" s="23"/>
      <c r="H87" s="22">
        <v>760000</v>
      </c>
      <c r="I87" s="22">
        <v>760000</v>
      </c>
      <c r="J87" s="22"/>
      <c r="K87" s="22"/>
    </row>
    <row r="88" ht="30.65" customHeight="1" spans="1:11">
      <c r="A88" s="20" t="s">
        <v>590</v>
      </c>
      <c r="B88" s="20" t="s">
        <v>2588</v>
      </c>
      <c r="C88" s="20" t="s">
        <v>61</v>
      </c>
      <c r="D88" s="20" t="s">
        <v>184</v>
      </c>
      <c r="E88" s="20" t="s">
        <v>185</v>
      </c>
      <c r="F88" s="20" t="s">
        <v>467</v>
      </c>
      <c r="G88" s="20" t="s">
        <v>468</v>
      </c>
      <c r="H88" s="22">
        <v>760000</v>
      </c>
      <c r="I88" s="22">
        <v>760000</v>
      </c>
      <c r="J88" s="22"/>
      <c r="K88" s="22"/>
    </row>
    <row r="89" ht="30.65" customHeight="1" spans="1:11">
      <c r="A89" s="23"/>
      <c r="B89" s="20" t="s">
        <v>2589</v>
      </c>
      <c r="C89" s="23"/>
      <c r="D89" s="23"/>
      <c r="E89" s="23"/>
      <c r="F89" s="23"/>
      <c r="G89" s="23"/>
      <c r="H89" s="22">
        <v>4099700</v>
      </c>
      <c r="I89" s="22">
        <v>4099700</v>
      </c>
      <c r="J89" s="22"/>
      <c r="K89" s="22"/>
    </row>
    <row r="90" ht="30.65" customHeight="1" spans="1:11">
      <c r="A90" s="20" t="s">
        <v>344</v>
      </c>
      <c r="B90" s="20" t="s">
        <v>2589</v>
      </c>
      <c r="C90" s="20" t="s">
        <v>61</v>
      </c>
      <c r="D90" s="20" t="s">
        <v>184</v>
      </c>
      <c r="E90" s="20" t="s">
        <v>185</v>
      </c>
      <c r="F90" s="20" t="s">
        <v>345</v>
      </c>
      <c r="G90" s="20" t="s">
        <v>346</v>
      </c>
      <c r="H90" s="22">
        <v>4099700</v>
      </c>
      <c r="I90" s="22">
        <v>4099700</v>
      </c>
      <c r="J90" s="22"/>
      <c r="K90" s="22"/>
    </row>
    <row r="91" ht="30.65" customHeight="1" spans="1:11">
      <c r="A91" s="23"/>
      <c r="B91" s="20" t="s">
        <v>2590</v>
      </c>
      <c r="C91" s="23"/>
      <c r="D91" s="23"/>
      <c r="E91" s="23"/>
      <c r="F91" s="23"/>
      <c r="G91" s="23"/>
      <c r="H91" s="22">
        <v>2950000</v>
      </c>
      <c r="I91" s="22">
        <v>2950000</v>
      </c>
      <c r="J91" s="22"/>
      <c r="K91" s="22"/>
    </row>
    <row r="92" ht="30.65" customHeight="1" spans="1:11">
      <c r="A92" s="20" t="s">
        <v>291</v>
      </c>
      <c r="B92" s="20" t="s">
        <v>2590</v>
      </c>
      <c r="C92" s="20" t="s">
        <v>61</v>
      </c>
      <c r="D92" s="20" t="s">
        <v>2584</v>
      </c>
      <c r="E92" s="20" t="s">
        <v>2585</v>
      </c>
      <c r="F92" s="20" t="s">
        <v>294</v>
      </c>
      <c r="G92" s="20" t="s">
        <v>295</v>
      </c>
      <c r="H92" s="22">
        <v>2950000</v>
      </c>
      <c r="I92" s="22">
        <v>2950000</v>
      </c>
      <c r="J92" s="22"/>
      <c r="K92" s="22"/>
    </row>
    <row r="93" ht="30.65" customHeight="1" spans="1:11">
      <c r="A93" s="23"/>
      <c r="B93" s="20" t="s">
        <v>2591</v>
      </c>
      <c r="C93" s="23"/>
      <c r="D93" s="23"/>
      <c r="E93" s="23"/>
      <c r="F93" s="23"/>
      <c r="G93" s="23"/>
      <c r="H93" s="22">
        <v>500000</v>
      </c>
      <c r="I93" s="22">
        <v>500000</v>
      </c>
      <c r="J93" s="22"/>
      <c r="K93" s="22"/>
    </row>
    <row r="94" ht="30.65" customHeight="1" spans="1:11">
      <c r="A94" s="20" t="s">
        <v>590</v>
      </c>
      <c r="B94" s="20" t="s">
        <v>2591</v>
      </c>
      <c r="C94" s="20" t="s">
        <v>71</v>
      </c>
      <c r="D94" s="20" t="s">
        <v>137</v>
      </c>
      <c r="E94" s="20" t="s">
        <v>138</v>
      </c>
      <c r="F94" s="20" t="s">
        <v>409</v>
      </c>
      <c r="G94" s="20" t="s">
        <v>410</v>
      </c>
      <c r="H94" s="22">
        <v>294750</v>
      </c>
      <c r="I94" s="22">
        <v>294750</v>
      </c>
      <c r="J94" s="22"/>
      <c r="K94" s="22"/>
    </row>
    <row r="95" ht="30.65" customHeight="1" spans="1:11">
      <c r="A95" s="20" t="s">
        <v>590</v>
      </c>
      <c r="B95" s="20" t="s">
        <v>2591</v>
      </c>
      <c r="C95" s="20" t="s">
        <v>71</v>
      </c>
      <c r="D95" s="20" t="s">
        <v>137</v>
      </c>
      <c r="E95" s="20" t="s">
        <v>138</v>
      </c>
      <c r="F95" s="20" t="s">
        <v>329</v>
      </c>
      <c r="G95" s="20" t="s">
        <v>330</v>
      </c>
      <c r="H95" s="22">
        <v>50000</v>
      </c>
      <c r="I95" s="22">
        <v>50000</v>
      </c>
      <c r="J95" s="22"/>
      <c r="K95" s="22"/>
    </row>
    <row r="96" ht="30.65" customHeight="1" spans="1:11">
      <c r="A96" s="20" t="s">
        <v>590</v>
      </c>
      <c r="B96" s="20" t="s">
        <v>2591</v>
      </c>
      <c r="C96" s="20" t="s">
        <v>71</v>
      </c>
      <c r="D96" s="20" t="s">
        <v>137</v>
      </c>
      <c r="E96" s="20" t="s">
        <v>138</v>
      </c>
      <c r="F96" s="20" t="s">
        <v>465</v>
      </c>
      <c r="G96" s="20" t="s">
        <v>466</v>
      </c>
      <c r="H96" s="22">
        <v>142750</v>
      </c>
      <c r="I96" s="22">
        <v>142750</v>
      </c>
      <c r="J96" s="22"/>
      <c r="K96" s="22"/>
    </row>
    <row r="97" ht="30.65" customHeight="1" spans="1:11">
      <c r="A97" s="20" t="s">
        <v>590</v>
      </c>
      <c r="B97" s="20" t="s">
        <v>2591</v>
      </c>
      <c r="C97" s="20" t="s">
        <v>71</v>
      </c>
      <c r="D97" s="20" t="s">
        <v>137</v>
      </c>
      <c r="E97" s="20" t="s">
        <v>138</v>
      </c>
      <c r="F97" s="20" t="s">
        <v>315</v>
      </c>
      <c r="G97" s="20" t="s">
        <v>316</v>
      </c>
      <c r="H97" s="22">
        <v>12500</v>
      </c>
      <c r="I97" s="22">
        <v>12500</v>
      </c>
      <c r="J97" s="22"/>
      <c r="K97" s="22"/>
    </row>
    <row r="98" ht="30.65" customHeight="1" spans="1:11">
      <c r="A98" s="23"/>
      <c r="B98" s="20" t="s">
        <v>2592</v>
      </c>
      <c r="C98" s="23"/>
      <c r="D98" s="23"/>
      <c r="E98" s="23"/>
      <c r="F98" s="23"/>
      <c r="G98" s="23"/>
      <c r="H98" s="22">
        <v>2000000</v>
      </c>
      <c r="I98" s="22">
        <v>2000000</v>
      </c>
      <c r="J98" s="22"/>
      <c r="K98" s="22"/>
    </row>
    <row r="99" ht="30.65" customHeight="1" spans="1:11">
      <c r="A99" s="20" t="s">
        <v>601</v>
      </c>
      <c r="B99" s="20" t="s">
        <v>2592</v>
      </c>
      <c r="C99" s="20" t="s">
        <v>71</v>
      </c>
      <c r="D99" s="20" t="s">
        <v>202</v>
      </c>
      <c r="E99" s="20" t="s">
        <v>203</v>
      </c>
      <c r="F99" s="20" t="s">
        <v>409</v>
      </c>
      <c r="G99" s="20" t="s">
        <v>410</v>
      </c>
      <c r="H99" s="22">
        <v>180000</v>
      </c>
      <c r="I99" s="22">
        <v>180000</v>
      </c>
      <c r="J99" s="22"/>
      <c r="K99" s="22"/>
    </row>
    <row r="100" ht="30.65" customHeight="1" spans="1:11">
      <c r="A100" s="20" t="s">
        <v>601</v>
      </c>
      <c r="B100" s="20" t="s">
        <v>2592</v>
      </c>
      <c r="C100" s="20" t="s">
        <v>71</v>
      </c>
      <c r="D100" s="20" t="s">
        <v>202</v>
      </c>
      <c r="E100" s="20" t="s">
        <v>203</v>
      </c>
      <c r="F100" s="20" t="s">
        <v>325</v>
      </c>
      <c r="G100" s="20" t="s">
        <v>326</v>
      </c>
      <c r="H100" s="22">
        <v>56000</v>
      </c>
      <c r="I100" s="22">
        <v>56000</v>
      </c>
      <c r="J100" s="22"/>
      <c r="K100" s="22"/>
    </row>
    <row r="101" ht="30.65" customHeight="1" spans="1:11">
      <c r="A101" s="20" t="s">
        <v>601</v>
      </c>
      <c r="B101" s="20" t="s">
        <v>2592</v>
      </c>
      <c r="C101" s="20" t="s">
        <v>71</v>
      </c>
      <c r="D101" s="20" t="s">
        <v>202</v>
      </c>
      <c r="E101" s="20" t="s">
        <v>203</v>
      </c>
      <c r="F101" s="20" t="s">
        <v>465</v>
      </c>
      <c r="G101" s="20" t="s">
        <v>466</v>
      </c>
      <c r="H101" s="22">
        <v>700000</v>
      </c>
      <c r="I101" s="22">
        <v>700000</v>
      </c>
      <c r="J101" s="22"/>
      <c r="K101" s="22"/>
    </row>
    <row r="102" ht="30.65" customHeight="1" spans="1:11">
      <c r="A102" s="20" t="s">
        <v>601</v>
      </c>
      <c r="B102" s="20" t="s">
        <v>2592</v>
      </c>
      <c r="C102" s="20" t="s">
        <v>71</v>
      </c>
      <c r="D102" s="20" t="s">
        <v>202</v>
      </c>
      <c r="E102" s="20" t="s">
        <v>203</v>
      </c>
      <c r="F102" s="20" t="s">
        <v>467</v>
      </c>
      <c r="G102" s="20" t="s">
        <v>468</v>
      </c>
      <c r="H102" s="22">
        <v>764000</v>
      </c>
      <c r="I102" s="22">
        <v>764000</v>
      </c>
      <c r="J102" s="22"/>
      <c r="K102" s="22"/>
    </row>
    <row r="103" ht="30.65" customHeight="1" spans="1:11">
      <c r="A103" s="20" t="s">
        <v>601</v>
      </c>
      <c r="B103" s="20" t="s">
        <v>2592</v>
      </c>
      <c r="C103" s="20" t="s">
        <v>71</v>
      </c>
      <c r="D103" s="20" t="s">
        <v>202</v>
      </c>
      <c r="E103" s="20" t="s">
        <v>203</v>
      </c>
      <c r="F103" s="20" t="s">
        <v>469</v>
      </c>
      <c r="G103" s="20" t="s">
        <v>470</v>
      </c>
      <c r="H103" s="22">
        <v>300000</v>
      </c>
      <c r="I103" s="22">
        <v>300000</v>
      </c>
      <c r="J103" s="22"/>
      <c r="K103" s="22"/>
    </row>
    <row r="104" ht="30.65" customHeight="1" spans="1:11">
      <c r="A104" s="23"/>
      <c r="B104" s="20" t="s">
        <v>2593</v>
      </c>
      <c r="C104" s="23"/>
      <c r="D104" s="23"/>
      <c r="E104" s="23"/>
      <c r="F104" s="23"/>
      <c r="G104" s="23"/>
      <c r="H104" s="22">
        <v>1900000</v>
      </c>
      <c r="I104" s="22">
        <v>1900000</v>
      </c>
      <c r="J104" s="22"/>
      <c r="K104" s="22"/>
    </row>
    <row r="105" ht="30.65" customHeight="1" spans="1:11">
      <c r="A105" s="20" t="s">
        <v>590</v>
      </c>
      <c r="B105" s="20" t="s">
        <v>2593</v>
      </c>
      <c r="C105" s="20" t="s">
        <v>75</v>
      </c>
      <c r="D105" s="20" t="s">
        <v>200</v>
      </c>
      <c r="E105" s="20" t="s">
        <v>201</v>
      </c>
      <c r="F105" s="20" t="s">
        <v>465</v>
      </c>
      <c r="G105" s="20" t="s">
        <v>466</v>
      </c>
      <c r="H105" s="22">
        <v>179500</v>
      </c>
      <c r="I105" s="22">
        <v>179500</v>
      </c>
      <c r="J105" s="22"/>
      <c r="K105" s="22"/>
    </row>
    <row r="106" ht="30.65" customHeight="1" spans="1:11">
      <c r="A106" s="20" t="s">
        <v>590</v>
      </c>
      <c r="B106" s="20" t="s">
        <v>2593</v>
      </c>
      <c r="C106" s="20" t="s">
        <v>75</v>
      </c>
      <c r="D106" s="20" t="s">
        <v>200</v>
      </c>
      <c r="E106" s="20" t="s">
        <v>201</v>
      </c>
      <c r="F106" s="20" t="s">
        <v>467</v>
      </c>
      <c r="G106" s="20" t="s">
        <v>468</v>
      </c>
      <c r="H106" s="22">
        <v>340000</v>
      </c>
      <c r="I106" s="22">
        <v>340000</v>
      </c>
      <c r="J106" s="22"/>
      <c r="K106" s="22"/>
    </row>
    <row r="107" ht="30.65" customHeight="1" spans="1:11">
      <c r="A107" s="20" t="s">
        <v>590</v>
      </c>
      <c r="B107" s="20" t="s">
        <v>2593</v>
      </c>
      <c r="C107" s="20" t="s">
        <v>75</v>
      </c>
      <c r="D107" s="20" t="s">
        <v>200</v>
      </c>
      <c r="E107" s="20" t="s">
        <v>201</v>
      </c>
      <c r="F107" s="20" t="s">
        <v>469</v>
      </c>
      <c r="G107" s="20" t="s">
        <v>470</v>
      </c>
      <c r="H107" s="22">
        <v>1380500</v>
      </c>
      <c r="I107" s="22">
        <v>1380500</v>
      </c>
      <c r="J107" s="22"/>
      <c r="K107" s="22"/>
    </row>
    <row r="108" ht="18.75" customHeight="1" spans="1:11">
      <c r="A108" s="31" t="s">
        <v>230</v>
      </c>
      <c r="B108" s="32"/>
      <c r="C108" s="32"/>
      <c r="D108" s="32"/>
      <c r="E108" s="32"/>
      <c r="F108" s="32"/>
      <c r="G108" s="33"/>
      <c r="H108" s="22">
        <v>51168900</v>
      </c>
      <c r="I108" s="22">
        <v>51168900</v>
      </c>
      <c r="J108" s="22"/>
      <c r="K108" s="22"/>
    </row>
  </sheetData>
  <mergeCells count="15">
    <mergeCell ref="A2:K2"/>
    <mergeCell ref="A3:G3"/>
    <mergeCell ref="I4:K4"/>
    <mergeCell ref="A108:G108"/>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89"/>
  <sheetViews>
    <sheetView showZeros="0" workbookViewId="0">
      <selection activeCell="A1" sqref="A1"/>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1:7">
      <c r="D1" s="1"/>
      <c r="G1" s="2" t="s">
        <v>2594</v>
      </c>
    </row>
    <row r="2" ht="27.75" customHeight="1" spans="1:7">
      <c r="A2" s="3" t="s">
        <v>2595</v>
      </c>
      <c r="B2" s="3"/>
      <c r="C2" s="3"/>
      <c r="D2" s="3"/>
      <c r="E2" s="3"/>
      <c r="F2" s="3"/>
      <c r="G2" s="3"/>
    </row>
    <row r="3" ht="13.5" customHeight="1" spans="1:7">
      <c r="A3" s="4" t="str">
        <f>"单位名称："&amp;"云南省林业和草原局"</f>
        <v>单位名称：云南省林业和草原局</v>
      </c>
      <c r="B3" s="5"/>
      <c r="C3" s="5"/>
      <c r="D3" s="5"/>
      <c r="E3" s="6"/>
      <c r="F3" s="6"/>
      <c r="G3" s="7" t="s">
        <v>2</v>
      </c>
    </row>
    <row r="4" ht="21.75" customHeight="1" spans="1:7">
      <c r="A4" s="8" t="s">
        <v>586</v>
      </c>
      <c r="B4" s="8" t="s">
        <v>585</v>
      </c>
      <c r="C4" s="8" t="s">
        <v>265</v>
      </c>
      <c r="D4" s="9" t="s">
        <v>2596</v>
      </c>
      <c r="E4" s="10" t="s">
        <v>34</v>
      </c>
      <c r="F4" s="11"/>
      <c r="G4" s="12"/>
    </row>
    <row r="5" ht="21.75" customHeight="1" spans="1:7">
      <c r="A5" s="13"/>
      <c r="B5" s="13"/>
      <c r="C5" s="13"/>
      <c r="D5" s="14"/>
      <c r="E5" s="15" t="s">
        <v>2597</v>
      </c>
      <c r="F5" s="9" t="s">
        <v>2598</v>
      </c>
      <c r="G5" s="9" t="s">
        <v>2599</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29.9" customHeight="1" spans="1:7">
      <c r="A8" s="20" t="s">
        <v>46</v>
      </c>
      <c r="B8" s="21"/>
      <c r="C8" s="21"/>
      <c r="D8" s="20"/>
      <c r="E8" s="22">
        <v>1205632070</v>
      </c>
      <c r="F8" s="22">
        <v>1205632070</v>
      </c>
      <c r="G8" s="22">
        <v>1205632070</v>
      </c>
    </row>
    <row r="9" ht="29.9" customHeight="1" spans="1:7">
      <c r="A9" s="20"/>
      <c r="B9" s="20" t="s">
        <v>2600</v>
      </c>
      <c r="C9" s="20" t="s">
        <v>610</v>
      </c>
      <c r="D9" s="20" t="s">
        <v>2601</v>
      </c>
      <c r="E9" s="22">
        <v>429800</v>
      </c>
      <c r="F9" s="22">
        <v>429800</v>
      </c>
      <c r="G9" s="22">
        <v>429800</v>
      </c>
    </row>
    <row r="10" ht="29.9" customHeight="1" spans="1:7">
      <c r="A10" s="23"/>
      <c r="B10" s="20" t="s">
        <v>2602</v>
      </c>
      <c r="C10" s="20" t="s">
        <v>625</v>
      </c>
      <c r="D10" s="20" t="s">
        <v>2601</v>
      </c>
      <c r="E10" s="22">
        <v>4000000</v>
      </c>
      <c r="F10" s="22">
        <v>4000000</v>
      </c>
      <c r="G10" s="22">
        <v>4000000</v>
      </c>
    </row>
    <row r="11" ht="29.9" customHeight="1" spans="1:7">
      <c r="A11" s="23"/>
      <c r="B11" s="20" t="s">
        <v>2602</v>
      </c>
      <c r="C11" s="20" t="s">
        <v>593</v>
      </c>
      <c r="D11" s="20" t="s">
        <v>2601</v>
      </c>
      <c r="E11" s="22">
        <v>5970000</v>
      </c>
      <c r="F11" s="22">
        <v>5970000</v>
      </c>
      <c r="G11" s="22">
        <v>5970000</v>
      </c>
    </row>
    <row r="12" ht="29.9" customHeight="1" spans="1:7">
      <c r="A12" s="23"/>
      <c r="B12" s="20" t="s">
        <v>2603</v>
      </c>
      <c r="C12" s="20" t="s">
        <v>623</v>
      </c>
      <c r="D12" s="20" t="s">
        <v>2601</v>
      </c>
      <c r="E12" s="22">
        <v>23152000</v>
      </c>
      <c r="F12" s="22">
        <v>23152000</v>
      </c>
      <c r="G12" s="22">
        <v>23152000</v>
      </c>
    </row>
    <row r="13" ht="29.9" customHeight="1" spans="1:7">
      <c r="A13" s="23"/>
      <c r="B13" s="20" t="s">
        <v>2603</v>
      </c>
      <c r="C13" s="20" t="s">
        <v>615</v>
      </c>
      <c r="D13" s="20" t="s">
        <v>2601</v>
      </c>
      <c r="E13" s="22">
        <v>2100000</v>
      </c>
      <c r="F13" s="22">
        <v>2100000</v>
      </c>
      <c r="G13" s="22">
        <v>2100000</v>
      </c>
    </row>
    <row r="14" ht="29.9" customHeight="1" spans="1:7">
      <c r="A14" s="23"/>
      <c r="B14" s="20" t="s">
        <v>2603</v>
      </c>
      <c r="C14" s="20" t="s">
        <v>600</v>
      </c>
      <c r="D14" s="20" t="s">
        <v>2601</v>
      </c>
      <c r="E14" s="22">
        <v>9000000</v>
      </c>
      <c r="F14" s="22">
        <v>9000000</v>
      </c>
      <c r="G14" s="22">
        <v>9000000</v>
      </c>
    </row>
    <row r="15" ht="29.9" customHeight="1" spans="1:7">
      <c r="A15" s="23"/>
      <c r="B15" s="20" t="s">
        <v>2603</v>
      </c>
      <c r="C15" s="20" t="s">
        <v>608</v>
      </c>
      <c r="D15" s="20" t="s">
        <v>2601</v>
      </c>
      <c r="E15" s="22">
        <v>260000</v>
      </c>
      <c r="F15" s="22">
        <v>260000</v>
      </c>
      <c r="G15" s="22">
        <v>260000</v>
      </c>
    </row>
    <row r="16" ht="29.9" customHeight="1" spans="1:7">
      <c r="A16" s="23"/>
      <c r="B16" s="20" t="s">
        <v>2604</v>
      </c>
      <c r="C16" s="20" t="s">
        <v>598</v>
      </c>
      <c r="D16" s="20" t="s">
        <v>2601</v>
      </c>
      <c r="E16" s="22">
        <v>800000</v>
      </c>
      <c r="F16" s="22">
        <v>800000</v>
      </c>
      <c r="G16" s="22">
        <v>800000</v>
      </c>
    </row>
    <row r="17" ht="29.9" customHeight="1" spans="1:7">
      <c r="A17" s="23"/>
      <c r="B17" s="20" t="s">
        <v>2604</v>
      </c>
      <c r="C17" s="20" t="s">
        <v>596</v>
      </c>
      <c r="D17" s="20" t="s">
        <v>2601</v>
      </c>
      <c r="E17" s="22">
        <v>800000</v>
      </c>
      <c r="F17" s="22">
        <v>800000</v>
      </c>
      <c r="G17" s="22">
        <v>800000</v>
      </c>
    </row>
    <row r="18" ht="29.9" customHeight="1" spans="1:7">
      <c r="A18" s="23"/>
      <c r="B18" s="20" t="s">
        <v>2604</v>
      </c>
      <c r="C18" s="20" t="s">
        <v>603</v>
      </c>
      <c r="D18" s="20" t="s">
        <v>2601</v>
      </c>
      <c r="E18" s="22">
        <v>281400</v>
      </c>
      <c r="F18" s="22">
        <v>281400</v>
      </c>
      <c r="G18" s="22">
        <v>281400</v>
      </c>
    </row>
    <row r="19" ht="29.9" customHeight="1" spans="1:7">
      <c r="A19" s="23"/>
      <c r="B19" s="20" t="s">
        <v>2604</v>
      </c>
      <c r="C19" s="20" t="s">
        <v>617</v>
      </c>
      <c r="D19" s="20" t="s">
        <v>2601</v>
      </c>
      <c r="E19" s="22">
        <v>10970000</v>
      </c>
      <c r="F19" s="22">
        <v>10970000</v>
      </c>
      <c r="G19" s="22">
        <v>10970000</v>
      </c>
    </row>
    <row r="20" ht="29.9" customHeight="1" spans="1:7">
      <c r="A20" s="23"/>
      <c r="B20" s="20" t="s">
        <v>2605</v>
      </c>
      <c r="C20" s="20" t="s">
        <v>2271</v>
      </c>
      <c r="D20" s="20" t="s">
        <v>2606</v>
      </c>
      <c r="E20" s="22">
        <v>425971000</v>
      </c>
      <c r="F20" s="22">
        <v>425971000</v>
      </c>
      <c r="G20" s="22">
        <v>425971000</v>
      </c>
    </row>
    <row r="21" ht="29.9" customHeight="1" spans="1:7">
      <c r="A21" s="23"/>
      <c r="B21" s="20" t="s">
        <v>2607</v>
      </c>
      <c r="C21" s="20" t="s">
        <v>2266</v>
      </c>
      <c r="D21" s="20" t="s">
        <v>2606</v>
      </c>
      <c r="E21" s="22">
        <v>418357000</v>
      </c>
      <c r="F21" s="22">
        <v>418357000</v>
      </c>
      <c r="G21" s="22">
        <v>418357000</v>
      </c>
    </row>
    <row r="22" ht="29.9" customHeight="1" spans="1:7">
      <c r="A22" s="23"/>
      <c r="B22" s="20" t="s">
        <v>2607</v>
      </c>
      <c r="C22" s="20" t="s">
        <v>2267</v>
      </c>
      <c r="D22" s="20" t="s">
        <v>2606</v>
      </c>
      <c r="E22" s="22">
        <v>110100000</v>
      </c>
      <c r="F22" s="22">
        <v>110100000</v>
      </c>
      <c r="G22" s="22">
        <v>110100000</v>
      </c>
    </row>
    <row r="23" ht="29.9" customHeight="1" spans="1:7">
      <c r="A23" s="23"/>
      <c r="B23" s="20" t="s">
        <v>2607</v>
      </c>
      <c r="C23" s="20" t="s">
        <v>2268</v>
      </c>
      <c r="D23" s="20" t="s">
        <v>2606</v>
      </c>
      <c r="E23" s="22">
        <v>40000000</v>
      </c>
      <c r="F23" s="22">
        <v>40000000</v>
      </c>
      <c r="G23" s="22">
        <v>40000000</v>
      </c>
    </row>
    <row r="24" ht="29.9" customHeight="1" spans="1:7">
      <c r="A24" s="23"/>
      <c r="B24" s="20" t="s">
        <v>2607</v>
      </c>
      <c r="C24" s="20" t="s">
        <v>2269</v>
      </c>
      <c r="D24" s="20" t="s">
        <v>2606</v>
      </c>
      <c r="E24" s="22">
        <v>69000000</v>
      </c>
      <c r="F24" s="22">
        <v>69000000</v>
      </c>
      <c r="G24" s="22">
        <v>69000000</v>
      </c>
    </row>
    <row r="25" ht="29.9" customHeight="1" spans="1:7">
      <c r="A25" s="23"/>
      <c r="B25" s="20" t="s">
        <v>2607</v>
      </c>
      <c r="C25" s="20" t="s">
        <v>2270</v>
      </c>
      <c r="D25" s="20" t="s">
        <v>2606</v>
      </c>
      <c r="E25" s="22">
        <v>84440870</v>
      </c>
      <c r="F25" s="22">
        <v>84440870</v>
      </c>
      <c r="G25" s="22">
        <v>84440870</v>
      </c>
    </row>
    <row r="26" ht="29.9" customHeight="1" spans="1:7">
      <c r="A26" s="20" t="s">
        <v>69</v>
      </c>
      <c r="B26" s="23"/>
      <c r="C26" s="23"/>
      <c r="D26" s="23"/>
      <c r="E26" s="22">
        <v>760000</v>
      </c>
      <c r="F26" s="22">
        <v>760000</v>
      </c>
      <c r="G26" s="22">
        <v>760000</v>
      </c>
    </row>
    <row r="27" ht="29.9" customHeight="1" spans="1:7">
      <c r="A27" s="23"/>
      <c r="B27" s="20" t="s">
        <v>2604</v>
      </c>
      <c r="C27" s="20" t="s">
        <v>631</v>
      </c>
      <c r="D27" s="20" t="s">
        <v>2601</v>
      </c>
      <c r="E27" s="22">
        <v>610000</v>
      </c>
      <c r="F27" s="22">
        <v>610000</v>
      </c>
      <c r="G27" s="22">
        <v>610000</v>
      </c>
    </row>
    <row r="28" ht="29.9" customHeight="1" spans="1:7">
      <c r="A28" s="23"/>
      <c r="B28" s="20" t="s">
        <v>2604</v>
      </c>
      <c r="C28" s="20" t="s">
        <v>637</v>
      </c>
      <c r="D28" s="20" t="s">
        <v>2601</v>
      </c>
      <c r="E28" s="22">
        <v>100000</v>
      </c>
      <c r="F28" s="22">
        <v>100000</v>
      </c>
      <c r="G28" s="22">
        <v>100000</v>
      </c>
    </row>
    <row r="29" ht="29.9" customHeight="1" spans="1:7">
      <c r="A29" s="23"/>
      <c r="B29" s="20" t="s">
        <v>2604</v>
      </c>
      <c r="C29" s="20" t="s">
        <v>639</v>
      </c>
      <c r="D29" s="20" t="s">
        <v>2601</v>
      </c>
      <c r="E29" s="22">
        <v>50000</v>
      </c>
      <c r="F29" s="22">
        <v>50000</v>
      </c>
      <c r="G29" s="22">
        <v>50000</v>
      </c>
    </row>
    <row r="30" ht="29.9" customHeight="1" spans="1:7">
      <c r="A30" s="20" t="s">
        <v>55</v>
      </c>
      <c r="B30" s="23"/>
      <c r="C30" s="23"/>
      <c r="D30" s="23"/>
      <c r="E30" s="22">
        <v>650000</v>
      </c>
      <c r="F30" s="22">
        <v>650000</v>
      </c>
      <c r="G30" s="22">
        <v>650000</v>
      </c>
    </row>
    <row r="31" ht="29.9" customHeight="1" spans="1:7">
      <c r="A31" s="23"/>
      <c r="B31" s="20" t="s">
        <v>2604</v>
      </c>
      <c r="C31" s="20" t="s">
        <v>709</v>
      </c>
      <c r="D31" s="20" t="s">
        <v>2601</v>
      </c>
      <c r="E31" s="22">
        <v>650000</v>
      </c>
      <c r="F31" s="22">
        <v>650000</v>
      </c>
      <c r="G31" s="22">
        <v>650000</v>
      </c>
    </row>
    <row r="32" ht="29.9" customHeight="1" spans="1:7">
      <c r="A32" s="20" t="s">
        <v>57</v>
      </c>
      <c r="B32" s="23"/>
      <c r="C32" s="23"/>
      <c r="D32" s="23"/>
      <c r="E32" s="22">
        <v>1310630</v>
      </c>
      <c r="F32" s="22">
        <v>1310630</v>
      </c>
      <c r="G32" s="22">
        <v>1310630</v>
      </c>
    </row>
    <row r="33" ht="29.9" customHeight="1" spans="1:7">
      <c r="A33" s="23"/>
      <c r="B33" s="20" t="s">
        <v>2603</v>
      </c>
      <c r="C33" s="20" t="s">
        <v>711</v>
      </c>
      <c r="D33" s="20" t="s">
        <v>2601</v>
      </c>
      <c r="E33" s="22">
        <v>1260630</v>
      </c>
      <c r="F33" s="22">
        <v>1260630</v>
      </c>
      <c r="G33" s="22">
        <v>1260630</v>
      </c>
    </row>
    <row r="34" ht="29.9" customHeight="1" spans="1:7">
      <c r="A34" s="23"/>
      <c r="B34" s="20" t="s">
        <v>2604</v>
      </c>
      <c r="C34" s="20" t="s">
        <v>639</v>
      </c>
      <c r="D34" s="20" t="s">
        <v>2601</v>
      </c>
      <c r="E34" s="22">
        <v>50000</v>
      </c>
      <c r="F34" s="22">
        <v>50000</v>
      </c>
      <c r="G34" s="22">
        <v>50000</v>
      </c>
    </row>
    <row r="35" ht="29.9" customHeight="1" spans="1:7">
      <c r="A35" s="20" t="s">
        <v>59</v>
      </c>
      <c r="B35" s="23"/>
      <c r="C35" s="23"/>
      <c r="D35" s="23"/>
      <c r="E35" s="22">
        <v>4130000</v>
      </c>
      <c r="F35" s="22">
        <v>4130000</v>
      </c>
      <c r="G35" s="22">
        <v>4130000</v>
      </c>
    </row>
    <row r="36" ht="29.9" customHeight="1" spans="1:7">
      <c r="A36" s="23"/>
      <c r="B36" s="20" t="s">
        <v>2604</v>
      </c>
      <c r="C36" s="20" t="s">
        <v>718</v>
      </c>
      <c r="D36" s="20" t="s">
        <v>2601</v>
      </c>
      <c r="E36" s="22">
        <v>1380000</v>
      </c>
      <c r="F36" s="22">
        <v>1380000</v>
      </c>
      <c r="G36" s="22">
        <v>1380000</v>
      </c>
    </row>
    <row r="37" ht="29.9" customHeight="1" spans="1:7">
      <c r="A37" s="23"/>
      <c r="B37" s="20" t="s">
        <v>2604</v>
      </c>
      <c r="C37" s="20" t="s">
        <v>723</v>
      </c>
      <c r="D37" s="20" t="s">
        <v>2601</v>
      </c>
      <c r="E37" s="22">
        <v>2700000</v>
      </c>
      <c r="F37" s="22">
        <v>2700000</v>
      </c>
      <c r="G37" s="22">
        <v>2700000</v>
      </c>
    </row>
    <row r="38" ht="29.9" customHeight="1" spans="1:7">
      <c r="A38" s="23"/>
      <c r="B38" s="20" t="s">
        <v>2604</v>
      </c>
      <c r="C38" s="20" t="s">
        <v>639</v>
      </c>
      <c r="D38" s="20" t="s">
        <v>2601</v>
      </c>
      <c r="E38" s="22">
        <v>50000</v>
      </c>
      <c r="F38" s="22">
        <v>50000</v>
      </c>
      <c r="G38" s="22">
        <v>50000</v>
      </c>
    </row>
    <row r="39" ht="29.9" customHeight="1" spans="1:7">
      <c r="A39" s="20" t="s">
        <v>61</v>
      </c>
      <c r="B39" s="23"/>
      <c r="C39" s="23"/>
      <c r="D39" s="23"/>
      <c r="E39" s="22">
        <v>1150000</v>
      </c>
      <c r="F39" s="22">
        <v>1150000</v>
      </c>
      <c r="G39" s="22">
        <v>1150000</v>
      </c>
    </row>
    <row r="40" ht="29.9" customHeight="1" spans="1:7">
      <c r="A40" s="23"/>
      <c r="B40" s="20" t="s">
        <v>2604</v>
      </c>
      <c r="C40" s="20" t="s">
        <v>745</v>
      </c>
      <c r="D40" s="20" t="s">
        <v>2601</v>
      </c>
      <c r="E40" s="22">
        <v>1100000</v>
      </c>
      <c r="F40" s="22">
        <v>1100000</v>
      </c>
      <c r="G40" s="22">
        <v>1100000</v>
      </c>
    </row>
    <row r="41" ht="29.9" customHeight="1" spans="1:7">
      <c r="A41" s="23"/>
      <c r="B41" s="20" t="s">
        <v>2604</v>
      </c>
      <c r="C41" s="20" t="s">
        <v>639</v>
      </c>
      <c r="D41" s="20" t="s">
        <v>2601</v>
      </c>
      <c r="E41" s="22">
        <v>50000</v>
      </c>
      <c r="F41" s="22">
        <v>50000</v>
      </c>
      <c r="G41" s="22">
        <v>50000</v>
      </c>
    </row>
    <row r="42" ht="29.9" customHeight="1" spans="1:7">
      <c r="A42" s="20" t="s">
        <v>63</v>
      </c>
      <c r="B42" s="23"/>
      <c r="C42" s="23"/>
      <c r="D42" s="23"/>
      <c r="E42" s="22">
        <v>1550000</v>
      </c>
      <c r="F42" s="22">
        <v>1550000</v>
      </c>
      <c r="G42" s="22">
        <v>1550000</v>
      </c>
    </row>
    <row r="43" ht="29.9" customHeight="1" spans="1:7">
      <c r="A43" s="23"/>
      <c r="B43" s="20" t="s">
        <v>2604</v>
      </c>
      <c r="C43" s="20" t="s">
        <v>748</v>
      </c>
      <c r="D43" s="20" t="s">
        <v>2601</v>
      </c>
      <c r="E43" s="22">
        <v>1500000</v>
      </c>
      <c r="F43" s="22">
        <v>1500000</v>
      </c>
      <c r="G43" s="22">
        <v>1500000</v>
      </c>
    </row>
    <row r="44" ht="29.9" customHeight="1" spans="1:7">
      <c r="A44" s="23"/>
      <c r="B44" s="20" t="s">
        <v>2604</v>
      </c>
      <c r="C44" s="20" t="s">
        <v>639</v>
      </c>
      <c r="D44" s="20" t="s">
        <v>2601</v>
      </c>
      <c r="E44" s="22">
        <v>50000</v>
      </c>
      <c r="F44" s="22">
        <v>50000</v>
      </c>
      <c r="G44" s="22">
        <v>50000</v>
      </c>
    </row>
    <row r="45" ht="29.9" customHeight="1" spans="1:7">
      <c r="A45" s="20" t="s">
        <v>48</v>
      </c>
      <c r="B45" s="23"/>
      <c r="C45" s="23"/>
      <c r="D45" s="23"/>
      <c r="E45" s="22">
        <v>5680400</v>
      </c>
      <c r="F45" s="22">
        <v>5680400</v>
      </c>
      <c r="G45" s="22">
        <v>5680400</v>
      </c>
    </row>
    <row r="46" ht="29.9" customHeight="1" spans="1:7">
      <c r="A46" s="23"/>
      <c r="B46" s="20" t="s">
        <v>2608</v>
      </c>
      <c r="C46" s="20" t="s">
        <v>863</v>
      </c>
      <c r="D46" s="20" t="s">
        <v>2601</v>
      </c>
      <c r="E46" s="22">
        <v>2380900</v>
      </c>
      <c r="F46" s="22">
        <v>2380900</v>
      </c>
      <c r="G46" s="22">
        <v>2380900</v>
      </c>
    </row>
    <row r="47" ht="29.9" customHeight="1" spans="1:7">
      <c r="A47" s="23"/>
      <c r="B47" s="20" t="s">
        <v>2603</v>
      </c>
      <c r="C47" s="20" t="s">
        <v>859</v>
      </c>
      <c r="D47" s="20" t="s">
        <v>2601</v>
      </c>
      <c r="E47" s="22">
        <v>2649500</v>
      </c>
      <c r="F47" s="22">
        <v>2649500</v>
      </c>
      <c r="G47" s="22">
        <v>2649500</v>
      </c>
    </row>
    <row r="48" ht="29.9" customHeight="1" spans="1:7">
      <c r="A48" s="23"/>
      <c r="B48" s="20" t="s">
        <v>2604</v>
      </c>
      <c r="C48" s="20" t="s">
        <v>861</v>
      </c>
      <c r="D48" s="20" t="s">
        <v>2601</v>
      </c>
      <c r="E48" s="22">
        <v>650000</v>
      </c>
      <c r="F48" s="22">
        <v>650000</v>
      </c>
      <c r="G48" s="22">
        <v>650000</v>
      </c>
    </row>
    <row r="49" ht="29.9" customHeight="1" spans="1:7">
      <c r="A49" s="20" t="s">
        <v>79</v>
      </c>
      <c r="B49" s="23"/>
      <c r="C49" s="23"/>
      <c r="D49" s="23"/>
      <c r="E49" s="22">
        <v>9287100</v>
      </c>
      <c r="F49" s="22">
        <v>9287100</v>
      </c>
      <c r="G49" s="22">
        <v>9287100</v>
      </c>
    </row>
    <row r="50" ht="29.9" customHeight="1" spans="1:7">
      <c r="A50" s="23"/>
      <c r="B50" s="20" t="s">
        <v>2602</v>
      </c>
      <c r="C50" s="20" t="s">
        <v>657</v>
      </c>
      <c r="D50" s="20" t="s">
        <v>2601</v>
      </c>
      <c r="E50" s="22">
        <v>4087100</v>
      </c>
      <c r="F50" s="22">
        <v>4087100</v>
      </c>
      <c r="G50" s="22">
        <v>4087100</v>
      </c>
    </row>
    <row r="51" ht="29.9" customHeight="1" spans="1:7">
      <c r="A51" s="23"/>
      <c r="B51" s="20" t="s">
        <v>2604</v>
      </c>
      <c r="C51" s="20" t="s">
        <v>663</v>
      </c>
      <c r="D51" s="20" t="s">
        <v>2601</v>
      </c>
      <c r="E51" s="22">
        <v>500000</v>
      </c>
      <c r="F51" s="22">
        <v>500000</v>
      </c>
      <c r="G51" s="22">
        <v>500000</v>
      </c>
    </row>
    <row r="52" ht="29.9" customHeight="1" spans="1:7">
      <c r="A52" s="23"/>
      <c r="B52" s="20" t="s">
        <v>2604</v>
      </c>
      <c r="C52" s="20" t="s">
        <v>661</v>
      </c>
      <c r="D52" s="20" t="s">
        <v>2601</v>
      </c>
      <c r="E52" s="22">
        <v>2500000</v>
      </c>
      <c r="F52" s="22">
        <v>2500000</v>
      </c>
      <c r="G52" s="22">
        <v>2500000</v>
      </c>
    </row>
    <row r="53" ht="29.9" customHeight="1" spans="1:7">
      <c r="A53" s="23"/>
      <c r="B53" s="20" t="s">
        <v>2604</v>
      </c>
      <c r="C53" s="20" t="s">
        <v>666</v>
      </c>
      <c r="D53" s="20" t="s">
        <v>2601</v>
      </c>
      <c r="E53" s="22">
        <v>2000000</v>
      </c>
      <c r="F53" s="22">
        <v>2000000</v>
      </c>
      <c r="G53" s="22">
        <v>2000000</v>
      </c>
    </row>
    <row r="54" ht="29.9" customHeight="1" spans="1:7">
      <c r="A54" s="23"/>
      <c r="B54" s="20" t="s">
        <v>2604</v>
      </c>
      <c r="C54" s="20" t="s">
        <v>639</v>
      </c>
      <c r="D54" s="20" t="s">
        <v>2601</v>
      </c>
      <c r="E54" s="22">
        <v>200000</v>
      </c>
      <c r="F54" s="22">
        <v>200000</v>
      </c>
      <c r="G54" s="22">
        <v>200000</v>
      </c>
    </row>
    <row r="55" ht="29.9" customHeight="1" spans="1:7">
      <c r="A55" s="20" t="s">
        <v>81</v>
      </c>
      <c r="B55" s="23"/>
      <c r="C55" s="23"/>
      <c r="D55" s="23"/>
      <c r="E55" s="22">
        <v>3284300</v>
      </c>
      <c r="F55" s="22">
        <v>3284300</v>
      </c>
      <c r="G55" s="22">
        <v>3284300</v>
      </c>
    </row>
    <row r="56" ht="29.9" customHeight="1" spans="1:7">
      <c r="A56" s="23"/>
      <c r="B56" s="20" t="s">
        <v>2602</v>
      </c>
      <c r="C56" s="20" t="s">
        <v>657</v>
      </c>
      <c r="D56" s="20" t="s">
        <v>2601</v>
      </c>
      <c r="E56" s="22">
        <v>1685000</v>
      </c>
      <c r="F56" s="22">
        <v>1685000</v>
      </c>
      <c r="G56" s="22">
        <v>1685000</v>
      </c>
    </row>
    <row r="57" ht="29.9" customHeight="1" spans="1:7">
      <c r="A57" s="23"/>
      <c r="B57" s="20" t="s">
        <v>2604</v>
      </c>
      <c r="C57" s="20" t="s">
        <v>663</v>
      </c>
      <c r="D57" s="20" t="s">
        <v>2601</v>
      </c>
      <c r="E57" s="22">
        <v>344300</v>
      </c>
      <c r="F57" s="22">
        <v>344300</v>
      </c>
      <c r="G57" s="22">
        <v>344300</v>
      </c>
    </row>
    <row r="58" ht="29.9" customHeight="1" spans="1:7">
      <c r="A58" s="23"/>
      <c r="B58" s="20" t="s">
        <v>2604</v>
      </c>
      <c r="C58" s="20" t="s">
        <v>661</v>
      </c>
      <c r="D58" s="20" t="s">
        <v>2601</v>
      </c>
      <c r="E58" s="22">
        <v>1155000</v>
      </c>
      <c r="F58" s="22">
        <v>1155000</v>
      </c>
      <c r="G58" s="22">
        <v>1155000</v>
      </c>
    </row>
    <row r="59" ht="29.9" customHeight="1" spans="1:7">
      <c r="A59" s="23"/>
      <c r="B59" s="20" t="s">
        <v>2604</v>
      </c>
      <c r="C59" s="20" t="s">
        <v>639</v>
      </c>
      <c r="D59" s="20" t="s">
        <v>2601</v>
      </c>
      <c r="E59" s="22">
        <v>100000</v>
      </c>
      <c r="F59" s="22">
        <v>100000</v>
      </c>
      <c r="G59" s="22">
        <v>100000</v>
      </c>
    </row>
    <row r="60" ht="29.9" customHeight="1" spans="1:7">
      <c r="A60" s="20" t="s">
        <v>83</v>
      </c>
      <c r="B60" s="23"/>
      <c r="C60" s="23"/>
      <c r="D60" s="23"/>
      <c r="E60" s="22">
        <v>3114200</v>
      </c>
      <c r="F60" s="22">
        <v>3114200</v>
      </c>
      <c r="G60" s="22">
        <v>3114200</v>
      </c>
    </row>
    <row r="61" ht="29.9" customHeight="1" spans="1:7">
      <c r="A61" s="23"/>
      <c r="B61" s="20" t="s">
        <v>2602</v>
      </c>
      <c r="C61" s="20" t="s">
        <v>657</v>
      </c>
      <c r="D61" s="20" t="s">
        <v>2601</v>
      </c>
      <c r="E61" s="22">
        <v>1316600</v>
      </c>
      <c r="F61" s="22">
        <v>1316600</v>
      </c>
      <c r="G61" s="22">
        <v>1316600</v>
      </c>
    </row>
    <row r="62" ht="29.9" customHeight="1" spans="1:7">
      <c r="A62" s="23"/>
      <c r="B62" s="20" t="s">
        <v>2604</v>
      </c>
      <c r="C62" s="20" t="s">
        <v>663</v>
      </c>
      <c r="D62" s="20" t="s">
        <v>2601</v>
      </c>
      <c r="E62" s="22">
        <v>619000</v>
      </c>
      <c r="F62" s="22">
        <v>619000</v>
      </c>
      <c r="G62" s="22">
        <v>619000</v>
      </c>
    </row>
    <row r="63" ht="29.9" customHeight="1" spans="1:7">
      <c r="A63" s="23"/>
      <c r="B63" s="20" t="s">
        <v>2604</v>
      </c>
      <c r="C63" s="20" t="s">
        <v>661</v>
      </c>
      <c r="D63" s="20" t="s">
        <v>2601</v>
      </c>
      <c r="E63" s="22">
        <v>1078600</v>
      </c>
      <c r="F63" s="22">
        <v>1078600</v>
      </c>
      <c r="G63" s="22">
        <v>1078600</v>
      </c>
    </row>
    <row r="64" ht="29.9" customHeight="1" spans="1:7">
      <c r="A64" s="23"/>
      <c r="B64" s="20" t="s">
        <v>2604</v>
      </c>
      <c r="C64" s="20" t="s">
        <v>639</v>
      </c>
      <c r="D64" s="20" t="s">
        <v>2601</v>
      </c>
      <c r="E64" s="22">
        <v>100000</v>
      </c>
      <c r="F64" s="22">
        <v>100000</v>
      </c>
      <c r="G64" s="22">
        <v>100000</v>
      </c>
    </row>
    <row r="65" ht="29.9" customHeight="1" spans="1:7">
      <c r="A65" s="20" t="s">
        <v>85</v>
      </c>
      <c r="B65" s="23"/>
      <c r="C65" s="23"/>
      <c r="D65" s="23"/>
      <c r="E65" s="22">
        <v>3780900</v>
      </c>
      <c r="F65" s="22">
        <v>3780900</v>
      </c>
      <c r="G65" s="22">
        <v>3780900</v>
      </c>
    </row>
    <row r="66" ht="29.9" customHeight="1" spans="1:7">
      <c r="A66" s="23"/>
      <c r="B66" s="20" t="s">
        <v>2602</v>
      </c>
      <c r="C66" s="20" t="s">
        <v>657</v>
      </c>
      <c r="D66" s="20" t="s">
        <v>2601</v>
      </c>
      <c r="E66" s="22">
        <v>1157300</v>
      </c>
      <c r="F66" s="22">
        <v>1157300</v>
      </c>
      <c r="G66" s="22">
        <v>1157300</v>
      </c>
    </row>
    <row r="67" ht="29.9" customHeight="1" spans="1:7">
      <c r="A67" s="23"/>
      <c r="B67" s="20" t="s">
        <v>2609</v>
      </c>
      <c r="C67" s="20" t="s">
        <v>694</v>
      </c>
      <c r="D67" s="20" t="s">
        <v>2601</v>
      </c>
      <c r="E67" s="22">
        <v>910000</v>
      </c>
      <c r="F67" s="22">
        <v>910000</v>
      </c>
      <c r="G67" s="22">
        <v>910000</v>
      </c>
    </row>
    <row r="68" ht="29.9" customHeight="1" spans="1:7">
      <c r="A68" s="23"/>
      <c r="B68" s="20" t="s">
        <v>2604</v>
      </c>
      <c r="C68" s="20" t="s">
        <v>663</v>
      </c>
      <c r="D68" s="20" t="s">
        <v>2601</v>
      </c>
      <c r="E68" s="22">
        <v>563600</v>
      </c>
      <c r="F68" s="22">
        <v>563600</v>
      </c>
      <c r="G68" s="22">
        <v>563600</v>
      </c>
    </row>
    <row r="69" ht="29.9" customHeight="1" spans="1:7">
      <c r="A69" s="23"/>
      <c r="B69" s="20" t="s">
        <v>2604</v>
      </c>
      <c r="C69" s="20" t="s">
        <v>661</v>
      </c>
      <c r="D69" s="20" t="s">
        <v>2601</v>
      </c>
      <c r="E69" s="22">
        <v>1050000</v>
      </c>
      <c r="F69" s="22">
        <v>1050000</v>
      </c>
      <c r="G69" s="22">
        <v>1050000</v>
      </c>
    </row>
    <row r="70" ht="29.9" customHeight="1" spans="1:7">
      <c r="A70" s="23"/>
      <c r="B70" s="20" t="s">
        <v>2604</v>
      </c>
      <c r="C70" s="20" t="s">
        <v>639</v>
      </c>
      <c r="D70" s="20" t="s">
        <v>2601</v>
      </c>
      <c r="E70" s="22">
        <v>100000</v>
      </c>
      <c r="F70" s="22">
        <v>100000</v>
      </c>
      <c r="G70" s="22">
        <v>100000</v>
      </c>
    </row>
    <row r="71" ht="29.9" customHeight="1" spans="1:7">
      <c r="A71" s="20" t="s">
        <v>87</v>
      </c>
      <c r="B71" s="23"/>
      <c r="C71" s="23"/>
      <c r="D71" s="23"/>
      <c r="E71" s="22">
        <v>3692500</v>
      </c>
      <c r="F71" s="22">
        <v>3692500</v>
      </c>
      <c r="G71" s="22">
        <v>3692500</v>
      </c>
    </row>
    <row r="72" ht="29.9" customHeight="1" spans="1:7">
      <c r="A72" s="23"/>
      <c r="B72" s="20" t="s">
        <v>2602</v>
      </c>
      <c r="C72" s="20" t="s">
        <v>657</v>
      </c>
      <c r="D72" s="20" t="s">
        <v>2601</v>
      </c>
      <c r="E72" s="22">
        <v>1906400</v>
      </c>
      <c r="F72" s="22">
        <v>1906400</v>
      </c>
      <c r="G72" s="22">
        <v>1906400</v>
      </c>
    </row>
    <row r="73" ht="29.9" customHeight="1" spans="1:7">
      <c r="A73" s="23"/>
      <c r="B73" s="20" t="s">
        <v>2604</v>
      </c>
      <c r="C73" s="20" t="s">
        <v>663</v>
      </c>
      <c r="D73" s="20" t="s">
        <v>2601</v>
      </c>
      <c r="E73" s="22">
        <v>486100</v>
      </c>
      <c r="F73" s="22">
        <v>486100</v>
      </c>
      <c r="G73" s="22">
        <v>486100</v>
      </c>
    </row>
    <row r="74" ht="29.9" customHeight="1" spans="1:7">
      <c r="A74" s="23"/>
      <c r="B74" s="20" t="s">
        <v>2604</v>
      </c>
      <c r="C74" s="20" t="s">
        <v>661</v>
      </c>
      <c r="D74" s="20" t="s">
        <v>2601</v>
      </c>
      <c r="E74" s="22">
        <v>1200000</v>
      </c>
      <c r="F74" s="22">
        <v>1200000</v>
      </c>
      <c r="G74" s="22">
        <v>1200000</v>
      </c>
    </row>
    <row r="75" ht="29.9" customHeight="1" spans="1:7">
      <c r="A75" s="23"/>
      <c r="B75" s="20" t="s">
        <v>2604</v>
      </c>
      <c r="C75" s="20" t="s">
        <v>639</v>
      </c>
      <c r="D75" s="20" t="s">
        <v>2601</v>
      </c>
      <c r="E75" s="22">
        <v>100000</v>
      </c>
      <c r="F75" s="22">
        <v>100000</v>
      </c>
      <c r="G75" s="22">
        <v>100000</v>
      </c>
    </row>
    <row r="76" ht="29.9" customHeight="1" spans="1:7">
      <c r="A76" s="20" t="s">
        <v>71</v>
      </c>
      <c r="B76" s="23"/>
      <c r="C76" s="23"/>
      <c r="D76" s="23"/>
      <c r="E76" s="22">
        <v>8746000</v>
      </c>
      <c r="F76" s="22">
        <v>8746000</v>
      </c>
      <c r="G76" s="22">
        <v>8746000</v>
      </c>
    </row>
    <row r="77" ht="29.9" customHeight="1" spans="1:7">
      <c r="A77" s="23"/>
      <c r="B77" s="20" t="s">
        <v>2603</v>
      </c>
      <c r="C77" s="20" t="s">
        <v>812</v>
      </c>
      <c r="D77" s="20" t="s">
        <v>2601</v>
      </c>
      <c r="E77" s="22">
        <v>500000</v>
      </c>
      <c r="F77" s="22">
        <v>500000</v>
      </c>
      <c r="G77" s="22">
        <v>500000</v>
      </c>
    </row>
    <row r="78" ht="29.9" customHeight="1" spans="1:7">
      <c r="A78" s="23"/>
      <c r="B78" s="20" t="s">
        <v>2603</v>
      </c>
      <c r="C78" s="20" t="s">
        <v>806</v>
      </c>
      <c r="D78" s="20" t="s">
        <v>2601</v>
      </c>
      <c r="E78" s="22">
        <v>206000</v>
      </c>
      <c r="F78" s="22">
        <v>206000</v>
      </c>
      <c r="G78" s="22">
        <v>206000</v>
      </c>
    </row>
    <row r="79" ht="29.9" customHeight="1" spans="1:7">
      <c r="A79" s="23"/>
      <c r="B79" s="20" t="s">
        <v>2603</v>
      </c>
      <c r="C79" s="20" t="s">
        <v>845</v>
      </c>
      <c r="D79" s="20" t="s">
        <v>2601</v>
      </c>
      <c r="E79" s="22">
        <v>20000</v>
      </c>
      <c r="F79" s="22">
        <v>20000</v>
      </c>
      <c r="G79" s="22">
        <v>20000</v>
      </c>
    </row>
    <row r="80" ht="29.9" customHeight="1" spans="1:7">
      <c r="A80" s="23"/>
      <c r="B80" s="20" t="s">
        <v>2603</v>
      </c>
      <c r="C80" s="20" t="s">
        <v>810</v>
      </c>
      <c r="D80" s="20" t="s">
        <v>2601</v>
      </c>
      <c r="E80" s="22">
        <v>360000</v>
      </c>
      <c r="F80" s="22">
        <v>360000</v>
      </c>
      <c r="G80" s="22">
        <v>360000</v>
      </c>
    </row>
    <row r="81" ht="29.9" customHeight="1" spans="1:7">
      <c r="A81" s="23"/>
      <c r="B81" s="20" t="s">
        <v>2604</v>
      </c>
      <c r="C81" s="20" t="s">
        <v>802</v>
      </c>
      <c r="D81" s="20" t="s">
        <v>2601</v>
      </c>
      <c r="E81" s="22">
        <v>5160000</v>
      </c>
      <c r="F81" s="22">
        <v>5160000</v>
      </c>
      <c r="G81" s="22">
        <v>5160000</v>
      </c>
    </row>
    <row r="82" ht="29.9" customHeight="1" spans="1:7">
      <c r="A82" s="23"/>
      <c r="B82" s="20" t="s">
        <v>2604</v>
      </c>
      <c r="C82" s="20" t="s">
        <v>808</v>
      </c>
      <c r="D82" s="20" t="s">
        <v>2601</v>
      </c>
      <c r="E82" s="22">
        <v>100000</v>
      </c>
      <c r="F82" s="22">
        <v>100000</v>
      </c>
      <c r="G82" s="22">
        <v>100000</v>
      </c>
    </row>
    <row r="83" ht="29.9" customHeight="1" spans="1:7">
      <c r="A83" s="23"/>
      <c r="B83" s="20" t="s">
        <v>2604</v>
      </c>
      <c r="C83" s="20" t="s">
        <v>841</v>
      </c>
      <c r="D83" s="20" t="s">
        <v>2601</v>
      </c>
      <c r="E83" s="22">
        <v>1450000</v>
      </c>
      <c r="F83" s="22">
        <v>1450000</v>
      </c>
      <c r="G83" s="22">
        <v>1450000</v>
      </c>
    </row>
    <row r="84" ht="29.9" customHeight="1" spans="1:7">
      <c r="A84" s="23"/>
      <c r="B84" s="20" t="s">
        <v>2604</v>
      </c>
      <c r="C84" s="20" t="s">
        <v>829</v>
      </c>
      <c r="D84" s="20" t="s">
        <v>2601</v>
      </c>
      <c r="E84" s="22">
        <v>400000</v>
      </c>
      <c r="F84" s="22">
        <v>400000</v>
      </c>
      <c r="G84" s="22">
        <v>400000</v>
      </c>
    </row>
    <row r="85" ht="29.9" customHeight="1" spans="1:7">
      <c r="A85" s="23"/>
      <c r="B85" s="20" t="s">
        <v>2604</v>
      </c>
      <c r="C85" s="20" t="s">
        <v>639</v>
      </c>
      <c r="D85" s="20" t="s">
        <v>2601</v>
      </c>
      <c r="E85" s="22">
        <v>550000</v>
      </c>
      <c r="F85" s="22">
        <v>550000</v>
      </c>
      <c r="G85" s="22">
        <v>550000</v>
      </c>
    </row>
    <row r="86" ht="29.9" customHeight="1" spans="1:7">
      <c r="A86" s="20" t="s">
        <v>75</v>
      </c>
      <c r="B86" s="23"/>
      <c r="C86" s="23"/>
      <c r="D86" s="23"/>
      <c r="E86" s="22">
        <v>500000</v>
      </c>
      <c r="F86" s="22">
        <v>500000</v>
      </c>
      <c r="G86" s="22">
        <v>500000</v>
      </c>
    </row>
    <row r="87" ht="29.9" customHeight="1" spans="1:7">
      <c r="A87" s="23"/>
      <c r="B87" s="20" t="s">
        <v>2604</v>
      </c>
      <c r="C87" s="20" t="s">
        <v>855</v>
      </c>
      <c r="D87" s="20" t="s">
        <v>2601</v>
      </c>
      <c r="E87" s="22">
        <v>400000</v>
      </c>
      <c r="F87" s="22">
        <v>400000</v>
      </c>
      <c r="G87" s="22">
        <v>400000</v>
      </c>
    </row>
    <row r="88" ht="29.9" customHeight="1" spans="1:7">
      <c r="A88" s="23"/>
      <c r="B88" s="20" t="s">
        <v>2604</v>
      </c>
      <c r="C88" s="20" t="s">
        <v>853</v>
      </c>
      <c r="D88" s="20" t="s">
        <v>2601</v>
      </c>
      <c r="E88" s="22">
        <v>100000</v>
      </c>
      <c r="F88" s="22">
        <v>100000</v>
      </c>
      <c r="G88" s="22">
        <v>100000</v>
      </c>
    </row>
    <row r="89" ht="18.75" customHeight="1" spans="1:7">
      <c r="A89" s="24" t="s">
        <v>31</v>
      </c>
      <c r="B89" s="25" t="s">
        <v>2610</v>
      </c>
      <c r="C89" s="25"/>
      <c r="D89" s="26"/>
      <c r="E89" s="22">
        <v>1253268100</v>
      </c>
      <c r="F89" s="22">
        <v>1253268100</v>
      </c>
      <c r="G89" s="22">
        <v>1253268100</v>
      </c>
    </row>
  </sheetData>
  <mergeCells count="11">
    <mergeCell ref="A2:G2"/>
    <mergeCell ref="A3:D3"/>
    <mergeCell ref="E4:G4"/>
    <mergeCell ref="A89:D89"/>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30"/>
  <sheetViews>
    <sheetView showZeros="0" topLeftCell="F1" workbookViewId="0">
      <selection activeCell="R3" sqref="R3:S3"/>
    </sheetView>
  </sheetViews>
  <sheetFormatPr defaultColWidth="8" defaultRowHeight="14.25" customHeight="1"/>
  <cols>
    <col min="1" max="1" width="21.1416666666667" customWidth="1"/>
    <col min="2" max="2" width="35.2833333333333" customWidth="1"/>
    <col min="3" max="19" width="16.175" customWidth="1"/>
  </cols>
  <sheetData>
    <row r="1" ht="12" customHeight="1" spans="1:19">
      <c r="A1" s="150"/>
      <c r="J1" s="151"/>
      <c r="R1" s="2" t="s">
        <v>26</v>
      </c>
    </row>
    <row r="2" ht="36" customHeight="1" spans="1:19">
      <c r="A2" s="152" t="s">
        <v>27</v>
      </c>
      <c r="B2" s="27"/>
      <c r="C2" s="27"/>
      <c r="D2" s="27"/>
      <c r="E2" s="27"/>
      <c r="F2" s="27"/>
      <c r="G2" s="27"/>
      <c r="H2" s="27"/>
      <c r="I2" s="27"/>
      <c r="J2" s="47"/>
      <c r="K2" s="27"/>
      <c r="L2" s="27"/>
      <c r="M2" s="27"/>
      <c r="N2" s="27"/>
      <c r="O2" s="27"/>
      <c r="P2" s="27"/>
      <c r="Q2" s="27"/>
      <c r="R2" s="27"/>
      <c r="S2" s="27"/>
    </row>
    <row r="3" ht="20.25" customHeight="1" spans="1:19">
      <c r="A3" s="100" t="str">
        <f>"单位名称："&amp;"云南省林业和草原局"</f>
        <v>单位名称：云南省林业和草原局</v>
      </c>
      <c r="B3" s="6"/>
      <c r="C3" s="6"/>
      <c r="D3" s="6"/>
      <c r="E3" s="6"/>
      <c r="F3" s="6"/>
      <c r="G3" s="6"/>
      <c r="H3" s="6"/>
      <c r="I3" s="6"/>
      <c r="J3" s="153"/>
      <c r="K3" s="6"/>
      <c r="L3" s="6"/>
      <c r="M3" s="6"/>
      <c r="N3" s="7"/>
      <c r="O3" s="7"/>
      <c r="P3" s="7"/>
      <c r="Q3" s="7"/>
      <c r="R3" s="7" t="s">
        <v>2</v>
      </c>
      <c r="S3" s="7" t="s">
        <v>28</v>
      </c>
    </row>
    <row r="4" ht="18.75" customHeight="1" spans="1:19">
      <c r="A4" s="154" t="s">
        <v>29</v>
      </c>
      <c r="B4" s="155" t="s">
        <v>30</v>
      </c>
      <c r="C4" s="155" t="s">
        <v>31</v>
      </c>
      <c r="D4" s="156" t="s">
        <v>32</v>
      </c>
      <c r="E4" s="157"/>
      <c r="F4" s="157"/>
      <c r="G4" s="157"/>
      <c r="H4" s="157"/>
      <c r="I4" s="157"/>
      <c r="J4" s="158"/>
      <c r="K4" s="157"/>
      <c r="L4" s="157"/>
      <c r="M4" s="157"/>
      <c r="N4" s="159"/>
      <c r="O4" s="159" t="s">
        <v>20</v>
      </c>
      <c r="P4" s="159"/>
      <c r="Q4" s="159"/>
      <c r="R4" s="159"/>
      <c r="S4" s="159"/>
    </row>
    <row r="5" ht="18" customHeight="1" spans="1:19">
      <c r="A5" s="160"/>
      <c r="B5" s="161"/>
      <c r="C5" s="161"/>
      <c r="D5" s="161" t="s">
        <v>33</v>
      </c>
      <c r="E5" s="161" t="s">
        <v>34</v>
      </c>
      <c r="F5" s="161" t="s">
        <v>35</v>
      </c>
      <c r="G5" s="161" t="s">
        <v>36</v>
      </c>
      <c r="H5" s="161" t="s">
        <v>37</v>
      </c>
      <c r="I5" s="162" t="s">
        <v>38</v>
      </c>
      <c r="J5" s="163"/>
      <c r="K5" s="162" t="s">
        <v>39</v>
      </c>
      <c r="L5" s="162" t="s">
        <v>40</v>
      </c>
      <c r="M5" s="162" t="s">
        <v>41</v>
      </c>
      <c r="N5" s="164" t="s">
        <v>42</v>
      </c>
      <c r="O5" s="165" t="s">
        <v>33</v>
      </c>
      <c r="P5" s="165" t="s">
        <v>34</v>
      </c>
      <c r="Q5" s="165" t="s">
        <v>35</v>
      </c>
      <c r="R5" s="165" t="s">
        <v>36</v>
      </c>
      <c r="S5" s="165" t="s">
        <v>43</v>
      </c>
    </row>
    <row r="6" ht="29.25" customHeight="1" spans="1:19">
      <c r="A6" s="166"/>
      <c r="B6" s="167"/>
      <c r="C6" s="167"/>
      <c r="D6" s="167"/>
      <c r="E6" s="167"/>
      <c r="F6" s="167"/>
      <c r="G6" s="167"/>
      <c r="H6" s="167"/>
      <c r="I6" s="168" t="s">
        <v>33</v>
      </c>
      <c r="J6" s="168" t="s">
        <v>44</v>
      </c>
      <c r="K6" s="168" t="s">
        <v>39</v>
      </c>
      <c r="L6" s="168" t="s">
        <v>40</v>
      </c>
      <c r="M6" s="168" t="s">
        <v>41</v>
      </c>
      <c r="N6" s="168" t="s">
        <v>42</v>
      </c>
      <c r="O6" s="168"/>
      <c r="P6" s="168"/>
      <c r="Q6" s="168"/>
      <c r="R6" s="168"/>
      <c r="S6" s="168"/>
    </row>
    <row r="7" ht="16.5" customHeight="1" spans="1:19">
      <c r="A7" s="134">
        <v>1</v>
      </c>
      <c r="B7" s="19">
        <v>2</v>
      </c>
      <c r="C7" s="19">
        <v>3</v>
      </c>
      <c r="D7" s="19">
        <v>4</v>
      </c>
      <c r="E7" s="134">
        <v>5</v>
      </c>
      <c r="F7" s="19">
        <v>6</v>
      </c>
      <c r="G7" s="19">
        <v>7</v>
      </c>
      <c r="H7" s="134">
        <v>8</v>
      </c>
      <c r="I7" s="19">
        <v>9</v>
      </c>
      <c r="J7" s="29">
        <v>10</v>
      </c>
      <c r="K7" s="29">
        <v>11</v>
      </c>
      <c r="L7" s="169">
        <v>12</v>
      </c>
      <c r="M7" s="29">
        <v>13</v>
      </c>
      <c r="N7" s="29">
        <v>14</v>
      </c>
      <c r="O7" s="29">
        <v>15</v>
      </c>
      <c r="P7" s="29">
        <v>16</v>
      </c>
      <c r="Q7" s="29">
        <v>17</v>
      </c>
      <c r="R7" s="29">
        <v>18</v>
      </c>
      <c r="S7" s="29">
        <v>19</v>
      </c>
    </row>
    <row r="8" ht="31.4" customHeight="1" spans="1:19">
      <c r="A8" s="30" t="s">
        <v>45</v>
      </c>
      <c r="B8" s="30" t="s">
        <v>46</v>
      </c>
      <c r="C8" s="22">
        <v>220879145.74</v>
      </c>
      <c r="D8" s="126">
        <v>199884315.22</v>
      </c>
      <c r="E8" s="93">
        <v>176551886.22</v>
      </c>
      <c r="F8" s="93"/>
      <c r="G8" s="93"/>
      <c r="H8" s="93"/>
      <c r="I8" s="93">
        <v>23332429</v>
      </c>
      <c r="J8" s="93">
        <v>4050000</v>
      </c>
      <c r="K8" s="93"/>
      <c r="L8" s="93"/>
      <c r="M8" s="93"/>
      <c r="N8" s="93">
        <v>19282429</v>
      </c>
      <c r="O8" s="93">
        <v>20994830.52</v>
      </c>
      <c r="P8" s="93">
        <v>19252868.53</v>
      </c>
      <c r="Q8" s="93"/>
      <c r="R8" s="93"/>
      <c r="S8" s="93">
        <v>1741961.99</v>
      </c>
    </row>
    <row r="9" ht="31.4" customHeight="1" spans="1:19">
      <c r="A9" s="68" t="s">
        <v>47</v>
      </c>
      <c r="B9" s="68" t="s">
        <v>48</v>
      </c>
      <c r="C9" s="22">
        <v>11935634.78</v>
      </c>
      <c r="D9" s="126">
        <v>11646881.78</v>
      </c>
      <c r="E9" s="93">
        <v>11646881.78</v>
      </c>
      <c r="F9" s="93"/>
      <c r="G9" s="93"/>
      <c r="H9" s="93"/>
      <c r="I9" s="93"/>
      <c r="J9" s="93"/>
      <c r="K9" s="93"/>
      <c r="L9" s="93"/>
      <c r="M9" s="93"/>
      <c r="N9" s="93"/>
      <c r="O9" s="93">
        <v>288753</v>
      </c>
      <c r="P9" s="93">
        <v>288753</v>
      </c>
      <c r="Q9" s="93"/>
      <c r="R9" s="93"/>
      <c r="S9" s="93"/>
    </row>
    <row r="10" ht="31.4" customHeight="1" spans="1:19">
      <c r="A10" s="68" t="s">
        <v>49</v>
      </c>
      <c r="B10" s="68" t="s">
        <v>46</v>
      </c>
      <c r="C10" s="22">
        <v>117286063.97</v>
      </c>
      <c r="D10" s="126">
        <v>114475108.86</v>
      </c>
      <c r="E10" s="93">
        <v>114435108.86</v>
      </c>
      <c r="F10" s="93"/>
      <c r="G10" s="93"/>
      <c r="H10" s="93"/>
      <c r="I10" s="93">
        <v>40000</v>
      </c>
      <c r="J10" s="93"/>
      <c r="K10" s="93"/>
      <c r="L10" s="93"/>
      <c r="M10" s="93"/>
      <c r="N10" s="93">
        <v>40000</v>
      </c>
      <c r="O10" s="93">
        <v>2810955.11</v>
      </c>
      <c r="P10" s="93">
        <v>2679555.11</v>
      </c>
      <c r="Q10" s="93"/>
      <c r="R10" s="93"/>
      <c r="S10" s="93">
        <v>131400</v>
      </c>
    </row>
    <row r="11" ht="31.4" customHeight="1" spans="1:19">
      <c r="A11" s="68" t="s">
        <v>50</v>
      </c>
      <c r="B11" s="68" t="s">
        <v>51</v>
      </c>
      <c r="C11" s="22">
        <v>3508813.79</v>
      </c>
      <c r="D11" s="126">
        <v>3508813.79</v>
      </c>
      <c r="E11" s="93">
        <v>3508813.79</v>
      </c>
      <c r="F11" s="93"/>
      <c r="G11" s="93"/>
      <c r="H11" s="93"/>
      <c r="I11" s="93"/>
      <c r="J11" s="93"/>
      <c r="K11" s="93"/>
      <c r="L11" s="93"/>
      <c r="M11" s="93"/>
      <c r="N11" s="93"/>
      <c r="O11" s="93"/>
      <c r="P11" s="93"/>
      <c r="Q11" s="93"/>
      <c r="R11" s="93"/>
      <c r="S11" s="93"/>
    </row>
    <row r="12" ht="31.4" customHeight="1" spans="1:19">
      <c r="A12" s="68" t="s">
        <v>52</v>
      </c>
      <c r="B12" s="68" t="s">
        <v>53</v>
      </c>
      <c r="C12" s="22">
        <v>1760648.21</v>
      </c>
      <c r="D12" s="126">
        <v>1760648.21</v>
      </c>
      <c r="E12" s="93">
        <v>1760648.21</v>
      </c>
      <c r="F12" s="93"/>
      <c r="G12" s="93"/>
      <c r="H12" s="93"/>
      <c r="I12" s="93"/>
      <c r="J12" s="93"/>
      <c r="K12" s="93"/>
      <c r="L12" s="93"/>
      <c r="M12" s="93"/>
      <c r="N12" s="93"/>
      <c r="O12" s="93"/>
      <c r="P12" s="93"/>
      <c r="Q12" s="93"/>
      <c r="R12" s="93"/>
      <c r="S12" s="93"/>
    </row>
    <row r="13" ht="31.4" customHeight="1" spans="1:19">
      <c r="A13" s="68" t="s">
        <v>54</v>
      </c>
      <c r="B13" s="68" t="s">
        <v>55</v>
      </c>
      <c r="C13" s="22">
        <v>10047613</v>
      </c>
      <c r="D13" s="126">
        <v>9358016.33</v>
      </c>
      <c r="E13" s="93">
        <v>9357116.33</v>
      </c>
      <c r="F13" s="93"/>
      <c r="G13" s="93"/>
      <c r="H13" s="93"/>
      <c r="I13" s="93">
        <v>900</v>
      </c>
      <c r="J13" s="93"/>
      <c r="K13" s="93"/>
      <c r="L13" s="93"/>
      <c r="M13" s="93"/>
      <c r="N13" s="93">
        <v>900</v>
      </c>
      <c r="O13" s="93">
        <v>689596.67</v>
      </c>
      <c r="P13" s="93">
        <v>644596.67</v>
      </c>
      <c r="Q13" s="93"/>
      <c r="R13" s="93"/>
      <c r="S13" s="93">
        <v>45000</v>
      </c>
    </row>
    <row r="14" ht="31.4" customHeight="1" spans="1:19">
      <c r="A14" s="68" t="s">
        <v>56</v>
      </c>
      <c r="B14" s="68" t="s">
        <v>57</v>
      </c>
      <c r="C14" s="22">
        <v>4528966.01</v>
      </c>
      <c r="D14" s="126">
        <v>4524035.44</v>
      </c>
      <c r="E14" s="93">
        <v>4524035.44</v>
      </c>
      <c r="F14" s="93"/>
      <c r="G14" s="93"/>
      <c r="H14" s="93"/>
      <c r="I14" s="93"/>
      <c r="J14" s="93"/>
      <c r="K14" s="93"/>
      <c r="L14" s="93"/>
      <c r="M14" s="93"/>
      <c r="N14" s="93"/>
      <c r="O14" s="93">
        <v>4930.57</v>
      </c>
      <c r="P14" s="93">
        <v>4930.57</v>
      </c>
      <c r="Q14" s="93"/>
      <c r="R14" s="93"/>
      <c r="S14" s="93"/>
    </row>
    <row r="15" ht="31.4" customHeight="1" spans="1:19">
      <c r="A15" s="68" t="s">
        <v>58</v>
      </c>
      <c r="B15" s="68" t="s">
        <v>59</v>
      </c>
      <c r="C15" s="22">
        <v>24331373.21</v>
      </c>
      <c r="D15" s="126">
        <v>23781466.22</v>
      </c>
      <c r="E15" s="93">
        <v>8429256.22</v>
      </c>
      <c r="F15" s="93"/>
      <c r="G15" s="93"/>
      <c r="H15" s="93"/>
      <c r="I15" s="93">
        <v>15352210</v>
      </c>
      <c r="J15" s="93">
        <v>3930000</v>
      </c>
      <c r="K15" s="93"/>
      <c r="L15" s="93"/>
      <c r="M15" s="93"/>
      <c r="N15" s="93">
        <v>11422210</v>
      </c>
      <c r="O15" s="93">
        <v>549906.99</v>
      </c>
      <c r="P15" s="93">
        <v>149906.99</v>
      </c>
      <c r="Q15" s="93"/>
      <c r="R15" s="93"/>
      <c r="S15" s="93">
        <v>400000</v>
      </c>
    </row>
    <row r="16" ht="31.4" customHeight="1" spans="1:19">
      <c r="A16" s="68" t="s">
        <v>60</v>
      </c>
      <c r="B16" s="68" t="s">
        <v>61</v>
      </c>
      <c r="C16" s="22">
        <v>28129170.98</v>
      </c>
      <c r="D16" s="126">
        <v>11526959.45</v>
      </c>
      <c r="E16" s="93">
        <v>6437640.45</v>
      </c>
      <c r="F16" s="93"/>
      <c r="G16" s="93"/>
      <c r="H16" s="93"/>
      <c r="I16" s="93">
        <v>5089319</v>
      </c>
      <c r="J16" s="93">
        <v>120000</v>
      </c>
      <c r="K16" s="93"/>
      <c r="L16" s="93"/>
      <c r="M16" s="93"/>
      <c r="N16" s="93">
        <v>4969319</v>
      </c>
      <c r="O16" s="93">
        <v>16602211.53</v>
      </c>
      <c r="P16" s="93">
        <v>15437053.53</v>
      </c>
      <c r="Q16" s="93"/>
      <c r="R16" s="93"/>
      <c r="S16" s="93">
        <v>1165158</v>
      </c>
    </row>
    <row r="17" ht="31.4" customHeight="1" spans="1:19">
      <c r="A17" s="68" t="s">
        <v>62</v>
      </c>
      <c r="B17" s="68" t="s">
        <v>63</v>
      </c>
      <c r="C17" s="22">
        <v>8536859.56</v>
      </c>
      <c r="D17" s="126">
        <v>8536455.57</v>
      </c>
      <c r="E17" s="93">
        <v>8536455.57</v>
      </c>
      <c r="F17" s="93"/>
      <c r="G17" s="93"/>
      <c r="H17" s="93"/>
      <c r="I17" s="93"/>
      <c r="J17" s="93"/>
      <c r="K17" s="93"/>
      <c r="L17" s="93"/>
      <c r="M17" s="93"/>
      <c r="N17" s="93"/>
      <c r="O17" s="93">
        <v>403.99</v>
      </c>
      <c r="P17" s="93"/>
      <c r="Q17" s="93"/>
      <c r="R17" s="93"/>
      <c r="S17" s="93">
        <v>403.99</v>
      </c>
    </row>
    <row r="18" ht="31.4" customHeight="1" spans="1:19">
      <c r="A18" s="68" t="s">
        <v>64</v>
      </c>
      <c r="B18" s="68" t="s">
        <v>65</v>
      </c>
      <c r="C18" s="22">
        <v>1284917.12</v>
      </c>
      <c r="D18" s="126">
        <v>1284917.12</v>
      </c>
      <c r="E18" s="93">
        <v>1284917.12</v>
      </c>
      <c r="F18" s="93"/>
      <c r="G18" s="93"/>
      <c r="H18" s="93"/>
      <c r="I18" s="93"/>
      <c r="J18" s="93"/>
      <c r="K18" s="93"/>
      <c r="L18" s="93"/>
      <c r="M18" s="93"/>
      <c r="N18" s="93"/>
      <c r="O18" s="93"/>
      <c r="P18" s="93"/>
      <c r="Q18" s="93"/>
      <c r="R18" s="93"/>
      <c r="S18" s="93"/>
    </row>
    <row r="19" ht="31.4" customHeight="1" spans="1:19">
      <c r="A19" s="68" t="s">
        <v>66</v>
      </c>
      <c r="B19" s="68" t="s">
        <v>67</v>
      </c>
      <c r="C19" s="22">
        <v>1072718.67</v>
      </c>
      <c r="D19" s="126">
        <v>1072718.67</v>
      </c>
      <c r="E19" s="93">
        <v>1072718.67</v>
      </c>
      <c r="F19" s="93"/>
      <c r="G19" s="93"/>
      <c r="H19" s="93"/>
      <c r="I19" s="93"/>
      <c r="J19" s="93"/>
      <c r="K19" s="93"/>
      <c r="L19" s="93"/>
      <c r="M19" s="93"/>
      <c r="N19" s="93"/>
      <c r="O19" s="93"/>
      <c r="P19" s="93"/>
      <c r="Q19" s="93"/>
      <c r="R19" s="93"/>
      <c r="S19" s="93"/>
    </row>
    <row r="20" ht="31.4" customHeight="1" spans="1:19">
      <c r="A20" s="68" t="s">
        <v>68</v>
      </c>
      <c r="B20" s="68" t="s">
        <v>69</v>
      </c>
      <c r="C20" s="22">
        <v>8456366.44</v>
      </c>
      <c r="D20" s="126">
        <v>8408293.78</v>
      </c>
      <c r="E20" s="93">
        <v>5558293.78</v>
      </c>
      <c r="F20" s="93"/>
      <c r="G20" s="93"/>
      <c r="H20" s="93"/>
      <c r="I20" s="93">
        <v>2850000</v>
      </c>
      <c r="J20" s="93"/>
      <c r="K20" s="93"/>
      <c r="L20" s="93"/>
      <c r="M20" s="93"/>
      <c r="N20" s="93">
        <v>2850000</v>
      </c>
      <c r="O20" s="93">
        <v>48072.66</v>
      </c>
      <c r="P20" s="93">
        <v>48072.66</v>
      </c>
      <c r="Q20" s="93"/>
      <c r="R20" s="93"/>
      <c r="S20" s="93"/>
    </row>
    <row r="21" ht="31.4" customHeight="1" spans="1:19">
      <c r="A21" s="30" t="s">
        <v>70</v>
      </c>
      <c r="B21" s="30" t="s">
        <v>71</v>
      </c>
      <c r="C21" s="22">
        <v>139140540.92</v>
      </c>
      <c r="D21" s="126">
        <v>80328704.71</v>
      </c>
      <c r="E21" s="93">
        <v>57808704.71</v>
      </c>
      <c r="F21" s="93"/>
      <c r="G21" s="93"/>
      <c r="H21" s="93"/>
      <c r="I21" s="93">
        <v>22520000</v>
      </c>
      <c r="J21" s="93">
        <v>22120000</v>
      </c>
      <c r="K21" s="93"/>
      <c r="L21" s="93"/>
      <c r="M21" s="93"/>
      <c r="N21" s="93">
        <v>400000</v>
      </c>
      <c r="O21" s="93">
        <v>58811836.21</v>
      </c>
      <c r="P21" s="93">
        <v>21890736.21</v>
      </c>
      <c r="Q21" s="93"/>
      <c r="R21" s="93"/>
      <c r="S21" s="93">
        <v>36921100</v>
      </c>
    </row>
    <row r="22" ht="31.4" customHeight="1" spans="1:19">
      <c r="A22" s="30" t="s">
        <v>72</v>
      </c>
      <c r="B22" s="30" t="s">
        <v>73</v>
      </c>
      <c r="C22" s="22">
        <v>3874953</v>
      </c>
      <c r="D22" s="126">
        <v>3255565.3</v>
      </c>
      <c r="E22" s="93">
        <v>2050765.3</v>
      </c>
      <c r="F22" s="93"/>
      <c r="G22" s="93"/>
      <c r="H22" s="93"/>
      <c r="I22" s="93">
        <v>1204800</v>
      </c>
      <c r="J22" s="93">
        <v>1204800</v>
      </c>
      <c r="K22" s="93"/>
      <c r="L22" s="93"/>
      <c r="M22" s="93"/>
      <c r="N22" s="93"/>
      <c r="O22" s="93">
        <v>619387.7</v>
      </c>
      <c r="P22" s="93">
        <v>119387.7</v>
      </c>
      <c r="Q22" s="93"/>
      <c r="R22" s="93"/>
      <c r="S22" s="93">
        <v>500000</v>
      </c>
    </row>
    <row r="23" ht="31.4" customHeight="1" spans="1:19">
      <c r="A23" s="30" t="s">
        <v>74</v>
      </c>
      <c r="B23" s="30" t="s">
        <v>75</v>
      </c>
      <c r="C23" s="22">
        <v>7083241.53</v>
      </c>
      <c r="D23" s="126">
        <v>5083241.53</v>
      </c>
      <c r="E23" s="93">
        <v>3828241.53</v>
      </c>
      <c r="F23" s="93"/>
      <c r="G23" s="93"/>
      <c r="H23" s="93"/>
      <c r="I23" s="93">
        <v>1255000</v>
      </c>
      <c r="J23" s="93">
        <v>1255000</v>
      </c>
      <c r="K23" s="93"/>
      <c r="L23" s="93"/>
      <c r="M23" s="93"/>
      <c r="N23" s="93"/>
      <c r="O23" s="93">
        <v>2000000</v>
      </c>
      <c r="P23" s="93"/>
      <c r="Q23" s="93"/>
      <c r="R23" s="93"/>
      <c r="S23" s="93">
        <v>2000000</v>
      </c>
    </row>
    <row r="24" ht="31.4" customHeight="1" spans="1:19">
      <c r="A24" s="30" t="s">
        <v>76</v>
      </c>
      <c r="B24" s="30" t="s">
        <v>77</v>
      </c>
      <c r="C24" s="22">
        <v>6394814.07</v>
      </c>
      <c r="D24" s="126">
        <v>5794814.07</v>
      </c>
      <c r="E24" s="93">
        <v>2675714.07</v>
      </c>
      <c r="F24" s="93"/>
      <c r="G24" s="93"/>
      <c r="H24" s="93"/>
      <c r="I24" s="93">
        <v>3119100</v>
      </c>
      <c r="J24" s="93">
        <v>3119100</v>
      </c>
      <c r="K24" s="93"/>
      <c r="L24" s="93"/>
      <c r="M24" s="93"/>
      <c r="N24" s="93"/>
      <c r="O24" s="93">
        <v>600000</v>
      </c>
      <c r="P24" s="93"/>
      <c r="Q24" s="93"/>
      <c r="R24" s="93"/>
      <c r="S24" s="93">
        <v>600000</v>
      </c>
    </row>
    <row r="25" ht="31.4" customHeight="1" spans="1:19">
      <c r="A25" s="30" t="s">
        <v>78</v>
      </c>
      <c r="B25" s="30" t="s">
        <v>79</v>
      </c>
      <c r="C25" s="22">
        <v>124885677.75</v>
      </c>
      <c r="D25" s="126">
        <v>111551822.54</v>
      </c>
      <c r="E25" s="93">
        <v>85567822.54</v>
      </c>
      <c r="F25" s="93"/>
      <c r="G25" s="93"/>
      <c r="H25" s="93"/>
      <c r="I25" s="93">
        <v>25984000</v>
      </c>
      <c r="J25" s="93">
        <v>25969000</v>
      </c>
      <c r="K25" s="93"/>
      <c r="L25" s="93"/>
      <c r="M25" s="93"/>
      <c r="N25" s="93">
        <v>15000</v>
      </c>
      <c r="O25" s="93">
        <v>13333855.21</v>
      </c>
      <c r="P25" s="93">
        <v>3233855.21</v>
      </c>
      <c r="Q25" s="93"/>
      <c r="R25" s="93"/>
      <c r="S25" s="93">
        <v>10100000</v>
      </c>
    </row>
    <row r="26" ht="31.4" customHeight="1" spans="1:19">
      <c r="A26" s="30" t="s">
        <v>80</v>
      </c>
      <c r="B26" s="30" t="s">
        <v>81</v>
      </c>
      <c r="C26" s="22">
        <v>34113494.66</v>
      </c>
      <c r="D26" s="126">
        <v>32917073.42</v>
      </c>
      <c r="E26" s="93">
        <v>27412073.42</v>
      </c>
      <c r="F26" s="93"/>
      <c r="G26" s="93"/>
      <c r="H26" s="93"/>
      <c r="I26" s="93">
        <v>5505000</v>
      </c>
      <c r="J26" s="93">
        <v>5500000</v>
      </c>
      <c r="K26" s="93"/>
      <c r="L26" s="93"/>
      <c r="M26" s="93"/>
      <c r="N26" s="93">
        <v>5000</v>
      </c>
      <c r="O26" s="93">
        <v>1196421.24</v>
      </c>
      <c r="P26" s="93">
        <v>196421.24</v>
      </c>
      <c r="Q26" s="93"/>
      <c r="R26" s="93"/>
      <c r="S26" s="93">
        <v>1000000</v>
      </c>
    </row>
    <row r="27" ht="31.4" customHeight="1" spans="1:19">
      <c r="A27" s="30" t="s">
        <v>82</v>
      </c>
      <c r="B27" s="30" t="s">
        <v>83</v>
      </c>
      <c r="C27" s="22">
        <v>29695980.94</v>
      </c>
      <c r="D27" s="126">
        <v>28646661.43</v>
      </c>
      <c r="E27" s="93">
        <v>21373461.43</v>
      </c>
      <c r="F27" s="93"/>
      <c r="G27" s="93"/>
      <c r="H27" s="93"/>
      <c r="I27" s="93">
        <v>7273200</v>
      </c>
      <c r="J27" s="93">
        <v>7265200</v>
      </c>
      <c r="K27" s="93"/>
      <c r="L27" s="93"/>
      <c r="M27" s="93"/>
      <c r="N27" s="93">
        <v>8000</v>
      </c>
      <c r="O27" s="93">
        <v>1049319.51</v>
      </c>
      <c r="P27" s="93">
        <v>549319.51</v>
      </c>
      <c r="Q27" s="93"/>
      <c r="R27" s="93"/>
      <c r="S27" s="93">
        <v>500000</v>
      </c>
    </row>
    <row r="28" ht="31.4" customHeight="1" spans="1:19">
      <c r="A28" s="30" t="s">
        <v>84</v>
      </c>
      <c r="B28" s="30" t="s">
        <v>85</v>
      </c>
      <c r="C28" s="22">
        <v>40483406.68</v>
      </c>
      <c r="D28" s="126">
        <v>40428406.68</v>
      </c>
      <c r="E28" s="93">
        <v>23428406.68</v>
      </c>
      <c r="F28" s="93"/>
      <c r="G28" s="93"/>
      <c r="H28" s="93"/>
      <c r="I28" s="93">
        <v>17000000</v>
      </c>
      <c r="J28" s="93">
        <v>17000000</v>
      </c>
      <c r="K28" s="93"/>
      <c r="L28" s="93"/>
      <c r="M28" s="93"/>
      <c r="N28" s="93"/>
      <c r="O28" s="93">
        <v>55000</v>
      </c>
      <c r="P28" s="93">
        <v>55000</v>
      </c>
      <c r="Q28" s="93"/>
      <c r="R28" s="93"/>
      <c r="S28" s="93"/>
    </row>
    <row r="29" ht="31.4" customHeight="1" spans="1:19">
      <c r="A29" s="30" t="s">
        <v>86</v>
      </c>
      <c r="B29" s="30" t="s">
        <v>87</v>
      </c>
      <c r="C29" s="22">
        <v>46649511.14</v>
      </c>
      <c r="D29" s="126">
        <v>44006702.39</v>
      </c>
      <c r="E29" s="93">
        <v>30996702.39</v>
      </c>
      <c r="F29" s="93"/>
      <c r="G29" s="93"/>
      <c r="H29" s="93"/>
      <c r="I29" s="93">
        <v>13010000</v>
      </c>
      <c r="J29" s="93">
        <v>13000000</v>
      </c>
      <c r="K29" s="93"/>
      <c r="L29" s="93"/>
      <c r="M29" s="93"/>
      <c r="N29" s="93">
        <v>10000</v>
      </c>
      <c r="O29" s="93">
        <v>2642808.75</v>
      </c>
      <c r="P29" s="93">
        <v>342808.75</v>
      </c>
      <c r="Q29" s="93"/>
      <c r="R29" s="93"/>
      <c r="S29" s="93">
        <v>2300000</v>
      </c>
    </row>
    <row r="30" ht="16.5" customHeight="1" spans="1:19">
      <c r="A30" s="170" t="s">
        <v>31</v>
      </c>
      <c r="B30" s="171"/>
      <c r="C30" s="126">
        <v>653200766.43</v>
      </c>
      <c r="D30" s="126">
        <v>551897307.29</v>
      </c>
      <c r="E30" s="93">
        <v>431693778.29</v>
      </c>
      <c r="F30" s="93"/>
      <c r="G30" s="93"/>
      <c r="H30" s="93"/>
      <c r="I30" s="93">
        <v>120203529</v>
      </c>
      <c r="J30" s="93">
        <v>100483100</v>
      </c>
      <c r="K30" s="93"/>
      <c r="L30" s="93"/>
      <c r="M30" s="93"/>
      <c r="N30" s="93">
        <v>19720429</v>
      </c>
      <c r="O30" s="93">
        <v>101303459.14</v>
      </c>
      <c r="P30" s="93">
        <v>45640397.15</v>
      </c>
      <c r="Q30" s="93"/>
      <c r="R30" s="93"/>
      <c r="S30" s="93">
        <v>55663061.99</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72"/>
  <sheetViews>
    <sheetView showZeros="0" topLeftCell="D1" workbookViewId="0">
      <selection activeCell="O3" sqref="O3"/>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15">
      <c r="O1" s="58" t="s">
        <v>88</v>
      </c>
    </row>
    <row r="2" ht="28.5" customHeight="1" spans="1:15">
      <c r="A2" s="27" t="s">
        <v>89</v>
      </c>
      <c r="B2" s="27"/>
      <c r="C2" s="27"/>
      <c r="D2" s="27"/>
      <c r="E2" s="27"/>
      <c r="F2" s="27"/>
      <c r="G2" s="27"/>
      <c r="H2" s="27"/>
      <c r="I2" s="27"/>
      <c r="J2" s="27"/>
      <c r="K2" s="27"/>
      <c r="L2" s="27"/>
      <c r="M2" s="27"/>
      <c r="N2" s="27"/>
      <c r="O2" s="27"/>
    </row>
    <row r="3" ht="15" customHeight="1" spans="1:15">
      <c r="A3" s="107" t="str">
        <f>"单位名称："&amp;"云南省林业和草原局"</f>
        <v>单位名称：云南省林业和草原局</v>
      </c>
      <c r="B3" s="108"/>
      <c r="C3" s="61"/>
      <c r="D3" s="61"/>
      <c r="E3" s="61"/>
      <c r="F3" s="61"/>
      <c r="G3" s="6"/>
      <c r="H3" s="61"/>
      <c r="I3" s="61"/>
      <c r="J3" s="6"/>
      <c r="K3" s="61"/>
      <c r="L3" s="61"/>
      <c r="M3" s="6"/>
      <c r="N3" s="6"/>
      <c r="O3" s="109" t="s">
        <v>2</v>
      </c>
    </row>
    <row r="4" ht="18.75" customHeight="1" spans="1:15">
      <c r="A4" s="9" t="s">
        <v>90</v>
      </c>
      <c r="B4" s="9" t="s">
        <v>91</v>
      </c>
      <c r="C4" s="15" t="s">
        <v>31</v>
      </c>
      <c r="D4" s="65" t="s">
        <v>34</v>
      </c>
      <c r="E4" s="65"/>
      <c r="F4" s="65"/>
      <c r="G4" s="149" t="s">
        <v>35</v>
      </c>
      <c r="H4" s="9" t="s">
        <v>36</v>
      </c>
      <c r="I4" s="9" t="s">
        <v>92</v>
      </c>
      <c r="J4" s="10" t="s">
        <v>93</v>
      </c>
      <c r="K4" s="78" t="s">
        <v>94</v>
      </c>
      <c r="L4" s="78" t="s">
        <v>95</v>
      </c>
      <c r="M4" s="78" t="s">
        <v>96</v>
      </c>
      <c r="N4" s="78" t="s">
        <v>97</v>
      </c>
      <c r="O4" s="81" t="s">
        <v>98</v>
      </c>
    </row>
    <row r="5" ht="30" customHeight="1" spans="1:15">
      <c r="A5" s="18"/>
      <c r="B5" s="18"/>
      <c r="C5" s="18"/>
      <c r="D5" s="65" t="s">
        <v>33</v>
      </c>
      <c r="E5" s="65" t="s">
        <v>99</v>
      </c>
      <c r="F5" s="65" t="s">
        <v>100</v>
      </c>
      <c r="G5" s="18"/>
      <c r="H5" s="18"/>
      <c r="I5" s="18"/>
      <c r="J5" s="65" t="s">
        <v>33</v>
      </c>
      <c r="K5" s="89" t="s">
        <v>94</v>
      </c>
      <c r="L5" s="89" t="s">
        <v>95</v>
      </c>
      <c r="M5" s="89" t="s">
        <v>96</v>
      </c>
      <c r="N5" s="89" t="s">
        <v>97</v>
      </c>
      <c r="O5" s="89" t="s">
        <v>98</v>
      </c>
    </row>
    <row r="6" ht="16.5" customHeight="1" spans="1:15">
      <c r="A6" s="65">
        <v>1</v>
      </c>
      <c r="B6" s="65">
        <v>2</v>
      </c>
      <c r="C6" s="65">
        <v>3</v>
      </c>
      <c r="D6" s="65">
        <v>4</v>
      </c>
      <c r="E6" s="65">
        <v>5</v>
      </c>
      <c r="F6" s="65">
        <v>6</v>
      </c>
      <c r="G6" s="65">
        <v>7</v>
      </c>
      <c r="H6" s="49">
        <v>8</v>
      </c>
      <c r="I6" s="49">
        <v>9</v>
      </c>
      <c r="J6" s="49">
        <v>10</v>
      </c>
      <c r="K6" s="49">
        <v>11</v>
      </c>
      <c r="L6" s="49">
        <v>12</v>
      </c>
      <c r="M6" s="49">
        <v>13</v>
      </c>
      <c r="N6" s="49">
        <v>14</v>
      </c>
      <c r="O6" s="65">
        <v>15</v>
      </c>
    </row>
    <row r="7" ht="20.25" customHeight="1" spans="1:15">
      <c r="A7" s="30" t="s">
        <v>101</v>
      </c>
      <c r="B7" s="30" t="s">
        <v>102</v>
      </c>
      <c r="C7" s="126">
        <v>700747.43</v>
      </c>
      <c r="D7" s="126">
        <v>700747.43</v>
      </c>
      <c r="E7" s="126"/>
      <c r="F7" s="126">
        <v>700747.43</v>
      </c>
      <c r="G7" s="93"/>
      <c r="H7" s="126"/>
      <c r="I7" s="126"/>
      <c r="J7" s="126"/>
      <c r="K7" s="126"/>
      <c r="L7" s="126"/>
      <c r="M7" s="93"/>
      <c r="N7" s="126"/>
      <c r="O7" s="126"/>
    </row>
    <row r="8" ht="20.25" customHeight="1" spans="1:15">
      <c r="A8" s="68" t="s">
        <v>103</v>
      </c>
      <c r="B8" s="68" t="s">
        <v>104</v>
      </c>
      <c r="C8" s="126">
        <v>150500</v>
      </c>
      <c r="D8" s="126">
        <v>150500</v>
      </c>
      <c r="E8" s="126"/>
      <c r="F8" s="126">
        <v>150500</v>
      </c>
      <c r="G8" s="93"/>
      <c r="H8" s="126"/>
      <c r="I8" s="126"/>
      <c r="J8" s="126"/>
      <c r="K8" s="126"/>
      <c r="L8" s="126"/>
      <c r="M8" s="93"/>
      <c r="N8" s="126"/>
      <c r="O8" s="126"/>
    </row>
    <row r="9" ht="20.25" customHeight="1" spans="1:15">
      <c r="A9" s="69" t="s">
        <v>105</v>
      </c>
      <c r="B9" s="69" t="s">
        <v>106</v>
      </c>
      <c r="C9" s="126">
        <v>150500</v>
      </c>
      <c r="D9" s="126">
        <v>150500</v>
      </c>
      <c r="E9" s="126"/>
      <c r="F9" s="126">
        <v>150500</v>
      </c>
      <c r="G9" s="93"/>
      <c r="H9" s="126"/>
      <c r="I9" s="126"/>
      <c r="J9" s="126"/>
      <c r="K9" s="126"/>
      <c r="L9" s="126"/>
      <c r="M9" s="93"/>
      <c r="N9" s="126"/>
      <c r="O9" s="126"/>
    </row>
    <row r="10" ht="20.25" customHeight="1" spans="1:15">
      <c r="A10" s="68" t="s">
        <v>107</v>
      </c>
      <c r="B10" s="68" t="s">
        <v>108</v>
      </c>
      <c r="C10" s="126">
        <v>550247.43</v>
      </c>
      <c r="D10" s="126">
        <v>550247.43</v>
      </c>
      <c r="E10" s="126"/>
      <c r="F10" s="126">
        <v>550247.43</v>
      </c>
      <c r="G10" s="93"/>
      <c r="H10" s="126"/>
      <c r="I10" s="126"/>
      <c r="J10" s="126"/>
      <c r="K10" s="126"/>
      <c r="L10" s="126"/>
      <c r="M10" s="93"/>
      <c r="N10" s="126"/>
      <c r="O10" s="126"/>
    </row>
    <row r="11" ht="20.25" customHeight="1" spans="1:15">
      <c r="A11" s="69" t="s">
        <v>109</v>
      </c>
      <c r="B11" s="69" t="s">
        <v>110</v>
      </c>
      <c r="C11" s="126">
        <v>550247.43</v>
      </c>
      <c r="D11" s="126">
        <v>550247.43</v>
      </c>
      <c r="E11" s="126"/>
      <c r="F11" s="126">
        <v>550247.43</v>
      </c>
      <c r="G11" s="93"/>
      <c r="H11" s="126"/>
      <c r="I11" s="126"/>
      <c r="J11" s="126"/>
      <c r="K11" s="126"/>
      <c r="L11" s="126"/>
      <c r="M11" s="93"/>
      <c r="N11" s="126"/>
      <c r="O11" s="126"/>
    </row>
    <row r="12" ht="20.25" customHeight="1" spans="1:15">
      <c r="A12" s="30" t="s">
        <v>111</v>
      </c>
      <c r="B12" s="30" t="s">
        <v>112</v>
      </c>
      <c r="C12" s="126">
        <v>204371123.02</v>
      </c>
      <c r="D12" s="126">
        <v>62336163.02</v>
      </c>
      <c r="E12" s="126">
        <v>41247073.18</v>
      </c>
      <c r="F12" s="126">
        <v>21089089.84</v>
      </c>
      <c r="G12" s="93"/>
      <c r="H12" s="126"/>
      <c r="I12" s="126"/>
      <c r="J12" s="126">
        <v>142034960</v>
      </c>
      <c r="K12" s="126">
        <v>141634960</v>
      </c>
      <c r="L12" s="126"/>
      <c r="M12" s="93"/>
      <c r="N12" s="126"/>
      <c r="O12" s="126">
        <v>400000</v>
      </c>
    </row>
    <row r="13" ht="20.25" customHeight="1" spans="1:15">
      <c r="A13" s="68" t="s">
        <v>113</v>
      </c>
      <c r="B13" s="68" t="s">
        <v>114</v>
      </c>
      <c r="C13" s="126">
        <v>12225123.07</v>
      </c>
      <c r="D13" s="126">
        <v>12225123.07</v>
      </c>
      <c r="E13" s="126"/>
      <c r="F13" s="126">
        <v>12225123.07</v>
      </c>
      <c r="G13" s="93"/>
      <c r="H13" s="126"/>
      <c r="I13" s="126"/>
      <c r="J13" s="126"/>
      <c r="K13" s="126"/>
      <c r="L13" s="126"/>
      <c r="M13" s="93"/>
      <c r="N13" s="126"/>
      <c r="O13" s="126"/>
    </row>
    <row r="14" ht="20.25" customHeight="1" spans="1:15">
      <c r="A14" s="69" t="s">
        <v>115</v>
      </c>
      <c r="B14" s="69" t="s">
        <v>116</v>
      </c>
      <c r="C14" s="126">
        <v>9420000</v>
      </c>
      <c r="D14" s="126">
        <v>9420000</v>
      </c>
      <c r="E14" s="126"/>
      <c r="F14" s="126">
        <v>9420000</v>
      </c>
      <c r="G14" s="93"/>
      <c r="H14" s="126"/>
      <c r="I14" s="126"/>
      <c r="J14" s="126"/>
      <c r="K14" s="126"/>
      <c r="L14" s="126"/>
      <c r="M14" s="93"/>
      <c r="N14" s="126"/>
      <c r="O14" s="126"/>
    </row>
    <row r="15" ht="20.25" customHeight="1" spans="1:15">
      <c r="A15" s="69" t="s">
        <v>117</v>
      </c>
      <c r="B15" s="69" t="s">
        <v>118</v>
      </c>
      <c r="C15" s="126">
        <v>130880.6</v>
      </c>
      <c r="D15" s="126">
        <v>130880.6</v>
      </c>
      <c r="E15" s="126"/>
      <c r="F15" s="126">
        <v>130880.6</v>
      </c>
      <c r="G15" s="93"/>
      <c r="H15" s="126"/>
      <c r="I15" s="126"/>
      <c r="J15" s="126"/>
      <c r="K15" s="126"/>
      <c r="L15" s="126"/>
      <c r="M15" s="93"/>
      <c r="N15" s="126"/>
      <c r="O15" s="126"/>
    </row>
    <row r="16" ht="20.25" customHeight="1" spans="1:15">
      <c r="A16" s="69" t="s">
        <v>119</v>
      </c>
      <c r="B16" s="69" t="s">
        <v>120</v>
      </c>
      <c r="C16" s="126">
        <v>2674242.47</v>
      </c>
      <c r="D16" s="126">
        <v>2674242.47</v>
      </c>
      <c r="E16" s="126"/>
      <c r="F16" s="126">
        <v>2674242.47</v>
      </c>
      <c r="G16" s="93"/>
      <c r="H16" s="126"/>
      <c r="I16" s="126"/>
      <c r="J16" s="126"/>
      <c r="K16" s="126"/>
      <c r="L16" s="126"/>
      <c r="M16" s="93"/>
      <c r="N16" s="126"/>
      <c r="O16" s="126"/>
    </row>
    <row r="17" ht="20.25" customHeight="1" spans="1:15">
      <c r="A17" s="68" t="s">
        <v>121</v>
      </c>
      <c r="B17" s="68" t="s">
        <v>122</v>
      </c>
      <c r="C17" s="126">
        <v>112992513.42</v>
      </c>
      <c r="D17" s="126">
        <v>41384913.42</v>
      </c>
      <c r="E17" s="126">
        <v>41247073.18</v>
      </c>
      <c r="F17" s="126">
        <v>137840.24</v>
      </c>
      <c r="G17" s="93"/>
      <c r="H17" s="126"/>
      <c r="I17" s="126"/>
      <c r="J17" s="126">
        <v>71607600</v>
      </c>
      <c r="K17" s="126">
        <v>71207600</v>
      </c>
      <c r="L17" s="126"/>
      <c r="M17" s="93"/>
      <c r="N17" s="126"/>
      <c r="O17" s="126">
        <v>400000</v>
      </c>
    </row>
    <row r="18" ht="20.25" customHeight="1" spans="1:15">
      <c r="A18" s="69" t="s">
        <v>123</v>
      </c>
      <c r="B18" s="69" t="s">
        <v>124</v>
      </c>
      <c r="C18" s="126">
        <v>44625773.18</v>
      </c>
      <c r="D18" s="126">
        <v>41247073.18</v>
      </c>
      <c r="E18" s="126">
        <v>41247073.18</v>
      </c>
      <c r="F18" s="126"/>
      <c r="G18" s="93"/>
      <c r="H18" s="126"/>
      <c r="I18" s="126"/>
      <c r="J18" s="126">
        <v>3378700</v>
      </c>
      <c r="K18" s="126">
        <v>2978700</v>
      </c>
      <c r="L18" s="126"/>
      <c r="M18" s="93"/>
      <c r="N18" s="126"/>
      <c r="O18" s="126">
        <v>400000</v>
      </c>
    </row>
    <row r="19" ht="20.25" customHeight="1" spans="1:15">
      <c r="A19" s="69" t="s">
        <v>125</v>
      </c>
      <c r="B19" s="69" t="s">
        <v>126</v>
      </c>
      <c r="C19" s="126">
        <v>68366740.24</v>
      </c>
      <c r="D19" s="126">
        <v>137840.24</v>
      </c>
      <c r="E19" s="126"/>
      <c r="F19" s="126">
        <v>137840.24</v>
      </c>
      <c r="G19" s="93"/>
      <c r="H19" s="126"/>
      <c r="I19" s="126"/>
      <c r="J19" s="126">
        <v>68228900</v>
      </c>
      <c r="K19" s="126">
        <v>68228900</v>
      </c>
      <c r="L19" s="126"/>
      <c r="M19" s="93"/>
      <c r="N19" s="126"/>
      <c r="O19" s="126"/>
    </row>
    <row r="20" ht="20.25" customHeight="1" spans="1:15">
      <c r="A20" s="68" t="s">
        <v>127</v>
      </c>
      <c r="B20" s="68" t="s">
        <v>128</v>
      </c>
      <c r="C20" s="126">
        <v>70517360</v>
      </c>
      <c r="D20" s="126">
        <v>90000</v>
      </c>
      <c r="E20" s="126"/>
      <c r="F20" s="126">
        <v>90000</v>
      </c>
      <c r="G20" s="93"/>
      <c r="H20" s="126"/>
      <c r="I20" s="126"/>
      <c r="J20" s="126">
        <v>70427360</v>
      </c>
      <c r="K20" s="126">
        <v>70427360</v>
      </c>
      <c r="L20" s="126"/>
      <c r="M20" s="93"/>
      <c r="N20" s="126"/>
      <c r="O20" s="126"/>
    </row>
    <row r="21" ht="20.25" customHeight="1" spans="1:15">
      <c r="A21" s="69" t="s">
        <v>129</v>
      </c>
      <c r="B21" s="69" t="s">
        <v>130</v>
      </c>
      <c r="C21" s="126">
        <v>70517360</v>
      </c>
      <c r="D21" s="126">
        <v>90000</v>
      </c>
      <c r="E21" s="126"/>
      <c r="F21" s="126">
        <v>90000</v>
      </c>
      <c r="G21" s="93"/>
      <c r="H21" s="126"/>
      <c r="I21" s="126"/>
      <c r="J21" s="126">
        <v>70427360</v>
      </c>
      <c r="K21" s="126">
        <v>70427360</v>
      </c>
      <c r="L21" s="126"/>
      <c r="M21" s="93"/>
      <c r="N21" s="126"/>
      <c r="O21" s="126"/>
    </row>
    <row r="22" ht="20.25" customHeight="1" spans="1:15">
      <c r="A22" s="68" t="s">
        <v>131</v>
      </c>
      <c r="B22" s="68" t="s">
        <v>132</v>
      </c>
      <c r="C22" s="126">
        <v>1831453.49</v>
      </c>
      <c r="D22" s="126">
        <v>1831453.49</v>
      </c>
      <c r="E22" s="126"/>
      <c r="F22" s="126">
        <v>1831453.49</v>
      </c>
      <c r="G22" s="93"/>
      <c r="H22" s="126"/>
      <c r="I22" s="126"/>
      <c r="J22" s="126"/>
      <c r="K22" s="126"/>
      <c r="L22" s="126"/>
      <c r="M22" s="93"/>
      <c r="N22" s="126"/>
      <c r="O22" s="126"/>
    </row>
    <row r="23" ht="20.25" customHeight="1" spans="1:15">
      <c r="A23" s="69" t="s">
        <v>133</v>
      </c>
      <c r="B23" s="69" t="s">
        <v>134</v>
      </c>
      <c r="C23" s="126">
        <v>1831453.49</v>
      </c>
      <c r="D23" s="126">
        <v>1831453.49</v>
      </c>
      <c r="E23" s="126"/>
      <c r="F23" s="126">
        <v>1831453.49</v>
      </c>
      <c r="G23" s="93"/>
      <c r="H23" s="126"/>
      <c r="I23" s="126"/>
      <c r="J23" s="126"/>
      <c r="K23" s="126"/>
      <c r="L23" s="126"/>
      <c r="M23" s="93"/>
      <c r="N23" s="126"/>
      <c r="O23" s="126"/>
    </row>
    <row r="24" ht="20.25" customHeight="1" spans="1:15">
      <c r="A24" s="68" t="s">
        <v>135</v>
      </c>
      <c r="B24" s="68" t="s">
        <v>136</v>
      </c>
      <c r="C24" s="126">
        <v>6804673.04</v>
      </c>
      <c r="D24" s="126">
        <v>6804673.04</v>
      </c>
      <c r="E24" s="126"/>
      <c r="F24" s="126">
        <v>6804673.04</v>
      </c>
      <c r="G24" s="93"/>
      <c r="H24" s="126"/>
      <c r="I24" s="126"/>
      <c r="J24" s="126"/>
      <c r="K24" s="126"/>
      <c r="L24" s="126"/>
      <c r="M24" s="93"/>
      <c r="N24" s="126"/>
      <c r="O24" s="126"/>
    </row>
    <row r="25" ht="20.25" customHeight="1" spans="1:15">
      <c r="A25" s="69" t="s">
        <v>137</v>
      </c>
      <c r="B25" s="69" t="s">
        <v>138</v>
      </c>
      <c r="C25" s="126">
        <v>6804673.04</v>
      </c>
      <c r="D25" s="126">
        <v>6804673.04</v>
      </c>
      <c r="E25" s="126"/>
      <c r="F25" s="126">
        <v>6804673.04</v>
      </c>
      <c r="G25" s="93"/>
      <c r="H25" s="126"/>
      <c r="I25" s="126"/>
      <c r="J25" s="126"/>
      <c r="K25" s="126"/>
      <c r="L25" s="126"/>
      <c r="M25" s="93"/>
      <c r="N25" s="126"/>
      <c r="O25" s="126"/>
    </row>
    <row r="26" ht="20.25" customHeight="1" spans="1:15">
      <c r="A26" s="30" t="s">
        <v>139</v>
      </c>
      <c r="B26" s="30" t="s">
        <v>140</v>
      </c>
      <c r="C26" s="126">
        <v>36209495.61</v>
      </c>
      <c r="D26" s="126">
        <v>33588083.61</v>
      </c>
      <c r="E26" s="126">
        <v>33568083.61</v>
      </c>
      <c r="F26" s="126">
        <v>20000</v>
      </c>
      <c r="G26" s="93"/>
      <c r="H26" s="126"/>
      <c r="I26" s="126"/>
      <c r="J26" s="126">
        <v>2621412</v>
      </c>
      <c r="K26" s="126">
        <v>1400</v>
      </c>
      <c r="L26" s="126"/>
      <c r="M26" s="93"/>
      <c r="N26" s="126"/>
      <c r="O26" s="126">
        <v>2620012</v>
      </c>
    </row>
    <row r="27" ht="20.25" customHeight="1" spans="1:15">
      <c r="A27" s="68" t="s">
        <v>141</v>
      </c>
      <c r="B27" s="68" t="s">
        <v>142</v>
      </c>
      <c r="C27" s="126">
        <v>20000</v>
      </c>
      <c r="D27" s="126">
        <v>20000</v>
      </c>
      <c r="E27" s="126"/>
      <c r="F27" s="126">
        <v>20000</v>
      </c>
      <c r="G27" s="93"/>
      <c r="H27" s="126"/>
      <c r="I27" s="126"/>
      <c r="J27" s="126"/>
      <c r="K27" s="126"/>
      <c r="L27" s="126"/>
      <c r="M27" s="93"/>
      <c r="N27" s="126"/>
      <c r="O27" s="126"/>
    </row>
    <row r="28" ht="20.25" customHeight="1" spans="1:15">
      <c r="A28" s="69" t="s">
        <v>143</v>
      </c>
      <c r="B28" s="69" t="s">
        <v>144</v>
      </c>
      <c r="C28" s="126">
        <v>20000</v>
      </c>
      <c r="D28" s="126">
        <v>20000</v>
      </c>
      <c r="E28" s="126"/>
      <c r="F28" s="126">
        <v>20000</v>
      </c>
      <c r="G28" s="93"/>
      <c r="H28" s="126"/>
      <c r="I28" s="126"/>
      <c r="J28" s="126"/>
      <c r="K28" s="126"/>
      <c r="L28" s="126"/>
      <c r="M28" s="93"/>
      <c r="N28" s="126"/>
      <c r="O28" s="126"/>
    </row>
    <row r="29" ht="20.25" customHeight="1" spans="1:15">
      <c r="A29" s="68" t="s">
        <v>145</v>
      </c>
      <c r="B29" s="68" t="s">
        <v>146</v>
      </c>
      <c r="C29" s="126">
        <v>34835695.53</v>
      </c>
      <c r="D29" s="126">
        <v>32289303.53</v>
      </c>
      <c r="E29" s="126">
        <v>32289303.53</v>
      </c>
      <c r="F29" s="126"/>
      <c r="G29" s="93"/>
      <c r="H29" s="126"/>
      <c r="I29" s="126"/>
      <c r="J29" s="126">
        <v>2546392</v>
      </c>
      <c r="K29" s="126"/>
      <c r="L29" s="126"/>
      <c r="M29" s="93"/>
      <c r="N29" s="126"/>
      <c r="O29" s="126">
        <v>2546392</v>
      </c>
    </row>
    <row r="30" ht="20.25" customHeight="1" spans="1:15">
      <c r="A30" s="69" t="s">
        <v>147</v>
      </c>
      <c r="B30" s="69" t="s">
        <v>148</v>
      </c>
      <c r="C30" s="126">
        <v>134280</v>
      </c>
      <c r="D30" s="126">
        <v>134280</v>
      </c>
      <c r="E30" s="126">
        <v>134280</v>
      </c>
      <c r="F30" s="126"/>
      <c r="G30" s="93"/>
      <c r="H30" s="126"/>
      <c r="I30" s="126"/>
      <c r="J30" s="126"/>
      <c r="K30" s="126"/>
      <c r="L30" s="126"/>
      <c r="M30" s="93"/>
      <c r="N30" s="126"/>
      <c r="O30" s="126"/>
    </row>
    <row r="31" ht="20.25" customHeight="1" spans="1:15">
      <c r="A31" s="69" t="s">
        <v>149</v>
      </c>
      <c r="B31" s="69" t="s">
        <v>150</v>
      </c>
      <c r="C31" s="126">
        <v>719180</v>
      </c>
      <c r="D31" s="126">
        <v>648180</v>
      </c>
      <c r="E31" s="126">
        <v>648180</v>
      </c>
      <c r="F31" s="126"/>
      <c r="G31" s="93"/>
      <c r="H31" s="126"/>
      <c r="I31" s="126"/>
      <c r="J31" s="126">
        <v>71000</v>
      </c>
      <c r="K31" s="126"/>
      <c r="L31" s="126"/>
      <c r="M31" s="93"/>
      <c r="N31" s="126"/>
      <c r="O31" s="126">
        <v>71000</v>
      </c>
    </row>
    <row r="32" ht="20.25" customHeight="1" spans="1:15">
      <c r="A32" s="69" t="s">
        <v>151</v>
      </c>
      <c r="B32" s="69" t="s">
        <v>152</v>
      </c>
      <c r="C32" s="126">
        <v>30877023.53</v>
      </c>
      <c r="D32" s="126">
        <v>29568223.53</v>
      </c>
      <c r="E32" s="126">
        <v>29568223.53</v>
      </c>
      <c r="F32" s="126"/>
      <c r="G32" s="93"/>
      <c r="H32" s="126"/>
      <c r="I32" s="126"/>
      <c r="J32" s="126">
        <v>1308800</v>
      </c>
      <c r="K32" s="126"/>
      <c r="L32" s="126"/>
      <c r="M32" s="93"/>
      <c r="N32" s="126"/>
      <c r="O32" s="126">
        <v>1308800</v>
      </c>
    </row>
    <row r="33" ht="20.25" customHeight="1" spans="1:15">
      <c r="A33" s="69" t="s">
        <v>153</v>
      </c>
      <c r="B33" s="69" t="s">
        <v>154</v>
      </c>
      <c r="C33" s="126">
        <v>1205592</v>
      </c>
      <c r="D33" s="126">
        <v>39000</v>
      </c>
      <c r="E33" s="126">
        <v>39000</v>
      </c>
      <c r="F33" s="126"/>
      <c r="G33" s="93"/>
      <c r="H33" s="126"/>
      <c r="I33" s="126"/>
      <c r="J33" s="126">
        <v>1166592</v>
      </c>
      <c r="K33" s="126"/>
      <c r="L33" s="126"/>
      <c r="M33" s="93"/>
      <c r="N33" s="126"/>
      <c r="O33" s="126">
        <v>1166592</v>
      </c>
    </row>
    <row r="34" ht="20.25" customHeight="1" spans="1:15">
      <c r="A34" s="69" t="s">
        <v>155</v>
      </c>
      <c r="B34" s="69" t="s">
        <v>156</v>
      </c>
      <c r="C34" s="126">
        <v>1899620</v>
      </c>
      <c r="D34" s="126">
        <v>1899620</v>
      </c>
      <c r="E34" s="126">
        <v>1899620</v>
      </c>
      <c r="F34" s="126"/>
      <c r="G34" s="93"/>
      <c r="H34" s="126"/>
      <c r="I34" s="126"/>
      <c r="J34" s="126"/>
      <c r="K34" s="126"/>
      <c r="L34" s="126"/>
      <c r="M34" s="93"/>
      <c r="N34" s="126"/>
      <c r="O34" s="126"/>
    </row>
    <row r="35" ht="20.25" customHeight="1" spans="1:15">
      <c r="A35" s="68" t="s">
        <v>157</v>
      </c>
      <c r="B35" s="68" t="s">
        <v>158</v>
      </c>
      <c r="C35" s="126">
        <v>1353800.08</v>
      </c>
      <c r="D35" s="126">
        <v>1278780.08</v>
      </c>
      <c r="E35" s="126">
        <v>1278780.08</v>
      </c>
      <c r="F35" s="126"/>
      <c r="G35" s="93"/>
      <c r="H35" s="126"/>
      <c r="I35" s="126"/>
      <c r="J35" s="126">
        <v>75020</v>
      </c>
      <c r="K35" s="126">
        <v>1400</v>
      </c>
      <c r="L35" s="126"/>
      <c r="M35" s="93"/>
      <c r="N35" s="126"/>
      <c r="O35" s="126">
        <v>73620</v>
      </c>
    </row>
    <row r="36" ht="20.25" customHeight="1" spans="1:15">
      <c r="A36" s="69" t="s">
        <v>159</v>
      </c>
      <c r="B36" s="69" t="s">
        <v>158</v>
      </c>
      <c r="C36" s="126">
        <v>1353800.08</v>
      </c>
      <c r="D36" s="126">
        <v>1278780.08</v>
      </c>
      <c r="E36" s="126">
        <v>1278780.08</v>
      </c>
      <c r="F36" s="126"/>
      <c r="G36" s="93"/>
      <c r="H36" s="126"/>
      <c r="I36" s="126"/>
      <c r="J36" s="126">
        <v>75020</v>
      </c>
      <c r="K36" s="126">
        <v>1400</v>
      </c>
      <c r="L36" s="126"/>
      <c r="M36" s="93"/>
      <c r="N36" s="126"/>
      <c r="O36" s="126">
        <v>73620</v>
      </c>
    </row>
    <row r="37" ht="20.25" customHeight="1" spans="1:15">
      <c r="A37" s="30" t="s">
        <v>160</v>
      </c>
      <c r="B37" s="30" t="s">
        <v>161</v>
      </c>
      <c r="C37" s="126">
        <v>35362464.91</v>
      </c>
      <c r="D37" s="126">
        <v>33687324.91</v>
      </c>
      <c r="E37" s="126">
        <v>33687324.91</v>
      </c>
      <c r="F37" s="126"/>
      <c r="G37" s="93"/>
      <c r="H37" s="126"/>
      <c r="I37" s="126"/>
      <c r="J37" s="126">
        <v>1675140</v>
      </c>
      <c r="K37" s="126"/>
      <c r="L37" s="126"/>
      <c r="M37" s="93"/>
      <c r="N37" s="126"/>
      <c r="O37" s="126">
        <v>1675140</v>
      </c>
    </row>
    <row r="38" ht="20.25" customHeight="1" spans="1:15">
      <c r="A38" s="68" t="s">
        <v>162</v>
      </c>
      <c r="B38" s="68" t="s">
        <v>163</v>
      </c>
      <c r="C38" s="126">
        <v>35362464.91</v>
      </c>
      <c r="D38" s="126">
        <v>33687324.91</v>
      </c>
      <c r="E38" s="126">
        <v>33687324.91</v>
      </c>
      <c r="F38" s="126"/>
      <c r="G38" s="93"/>
      <c r="H38" s="126"/>
      <c r="I38" s="126"/>
      <c r="J38" s="126">
        <v>1675140</v>
      </c>
      <c r="K38" s="126"/>
      <c r="L38" s="126"/>
      <c r="M38" s="93"/>
      <c r="N38" s="126"/>
      <c r="O38" s="126">
        <v>1675140</v>
      </c>
    </row>
    <row r="39" ht="20.25" customHeight="1" spans="1:15">
      <c r="A39" s="69" t="s">
        <v>164</v>
      </c>
      <c r="B39" s="69" t="s">
        <v>165</v>
      </c>
      <c r="C39" s="126">
        <v>3763966.62</v>
      </c>
      <c r="D39" s="126">
        <v>3763966.62</v>
      </c>
      <c r="E39" s="126">
        <v>3763966.62</v>
      </c>
      <c r="F39" s="126"/>
      <c r="G39" s="93"/>
      <c r="H39" s="126"/>
      <c r="I39" s="126"/>
      <c r="J39" s="126"/>
      <c r="K39" s="126"/>
      <c r="L39" s="126"/>
      <c r="M39" s="93"/>
      <c r="N39" s="126"/>
      <c r="O39" s="126"/>
    </row>
    <row r="40" ht="20.25" customHeight="1" spans="1:15">
      <c r="A40" s="69" t="s">
        <v>166</v>
      </c>
      <c r="B40" s="69" t="s">
        <v>167</v>
      </c>
      <c r="C40" s="126">
        <v>16917514.89</v>
      </c>
      <c r="D40" s="126">
        <v>15959514.89</v>
      </c>
      <c r="E40" s="126">
        <v>15959514.89</v>
      </c>
      <c r="F40" s="126"/>
      <c r="G40" s="93"/>
      <c r="H40" s="126"/>
      <c r="I40" s="126"/>
      <c r="J40" s="126">
        <v>958000</v>
      </c>
      <c r="K40" s="126"/>
      <c r="L40" s="126"/>
      <c r="M40" s="93"/>
      <c r="N40" s="126"/>
      <c r="O40" s="126">
        <v>958000</v>
      </c>
    </row>
    <row r="41" ht="20.25" customHeight="1" spans="1:15">
      <c r="A41" s="69" t="s">
        <v>168</v>
      </c>
      <c r="B41" s="69" t="s">
        <v>169</v>
      </c>
      <c r="C41" s="126">
        <v>13621420</v>
      </c>
      <c r="D41" s="126">
        <v>12953420</v>
      </c>
      <c r="E41" s="126">
        <v>12953420</v>
      </c>
      <c r="F41" s="126"/>
      <c r="G41" s="93"/>
      <c r="H41" s="126"/>
      <c r="I41" s="126"/>
      <c r="J41" s="126">
        <v>668000</v>
      </c>
      <c r="K41" s="126"/>
      <c r="L41" s="126"/>
      <c r="M41" s="93"/>
      <c r="N41" s="126"/>
      <c r="O41" s="126">
        <v>668000</v>
      </c>
    </row>
    <row r="42" ht="20.25" customHeight="1" spans="1:15">
      <c r="A42" s="69" t="s">
        <v>170</v>
      </c>
      <c r="B42" s="69" t="s">
        <v>171</v>
      </c>
      <c r="C42" s="126">
        <v>1059563.4</v>
      </c>
      <c r="D42" s="126">
        <v>1010423.4</v>
      </c>
      <c r="E42" s="126">
        <v>1010423.4</v>
      </c>
      <c r="F42" s="126"/>
      <c r="G42" s="93"/>
      <c r="H42" s="126"/>
      <c r="I42" s="126"/>
      <c r="J42" s="126">
        <v>49140</v>
      </c>
      <c r="K42" s="126"/>
      <c r="L42" s="126"/>
      <c r="M42" s="93"/>
      <c r="N42" s="126"/>
      <c r="O42" s="126">
        <v>49140</v>
      </c>
    </row>
    <row r="43" ht="20.25" customHeight="1" spans="1:15">
      <c r="A43" s="30" t="s">
        <v>172</v>
      </c>
      <c r="B43" s="30" t="s">
        <v>173</v>
      </c>
      <c r="C43" s="126">
        <v>27484802.3</v>
      </c>
      <c r="D43" s="126">
        <v>24714802.3</v>
      </c>
      <c r="E43" s="126">
        <v>3537461</v>
      </c>
      <c r="F43" s="126">
        <v>21177341.3</v>
      </c>
      <c r="G43" s="93"/>
      <c r="H43" s="126"/>
      <c r="I43" s="126"/>
      <c r="J43" s="126">
        <v>2770000</v>
      </c>
      <c r="K43" s="126"/>
      <c r="L43" s="126"/>
      <c r="M43" s="93"/>
      <c r="N43" s="126"/>
      <c r="O43" s="126">
        <v>2770000</v>
      </c>
    </row>
    <row r="44" ht="20.25" customHeight="1" spans="1:15">
      <c r="A44" s="68" t="s">
        <v>174</v>
      </c>
      <c r="B44" s="68" t="s">
        <v>175</v>
      </c>
      <c r="C44" s="126">
        <v>24545391.3</v>
      </c>
      <c r="D44" s="126">
        <v>24545391.3</v>
      </c>
      <c r="E44" s="126">
        <v>3537461</v>
      </c>
      <c r="F44" s="126">
        <v>21007930.3</v>
      </c>
      <c r="G44" s="93"/>
      <c r="H44" s="126"/>
      <c r="I44" s="126"/>
      <c r="J44" s="126"/>
      <c r="K44" s="126"/>
      <c r="L44" s="126"/>
      <c r="M44" s="93"/>
      <c r="N44" s="126"/>
      <c r="O44" s="126"/>
    </row>
    <row r="45" ht="20.25" customHeight="1" spans="1:15">
      <c r="A45" s="69" t="s">
        <v>176</v>
      </c>
      <c r="B45" s="69" t="s">
        <v>177</v>
      </c>
      <c r="C45" s="126">
        <v>3537461</v>
      </c>
      <c r="D45" s="126">
        <v>3537461</v>
      </c>
      <c r="E45" s="126">
        <v>3537461</v>
      </c>
      <c r="F45" s="126"/>
      <c r="G45" s="93"/>
      <c r="H45" s="126"/>
      <c r="I45" s="126"/>
      <c r="J45" s="126"/>
      <c r="K45" s="126"/>
      <c r="L45" s="126"/>
      <c r="M45" s="93"/>
      <c r="N45" s="126"/>
      <c r="O45" s="126"/>
    </row>
    <row r="46" ht="20.25" customHeight="1" spans="1:15">
      <c r="A46" s="69" t="s">
        <v>178</v>
      </c>
      <c r="B46" s="69" t="s">
        <v>179</v>
      </c>
      <c r="C46" s="126">
        <v>18313750.39</v>
      </c>
      <c r="D46" s="126">
        <v>18313750.39</v>
      </c>
      <c r="E46" s="126"/>
      <c r="F46" s="126">
        <v>18313750.39</v>
      </c>
      <c r="G46" s="93"/>
      <c r="H46" s="126"/>
      <c r="I46" s="126"/>
      <c r="J46" s="126"/>
      <c r="K46" s="126"/>
      <c r="L46" s="126"/>
      <c r="M46" s="93"/>
      <c r="N46" s="126"/>
      <c r="O46" s="126"/>
    </row>
    <row r="47" ht="20.25" customHeight="1" spans="1:15">
      <c r="A47" s="69" t="s">
        <v>180</v>
      </c>
      <c r="B47" s="69" t="s">
        <v>181</v>
      </c>
      <c r="C47" s="126">
        <v>2694179.91</v>
      </c>
      <c r="D47" s="126">
        <v>2694179.91</v>
      </c>
      <c r="E47" s="126"/>
      <c r="F47" s="126">
        <v>2694179.91</v>
      </c>
      <c r="G47" s="93"/>
      <c r="H47" s="126"/>
      <c r="I47" s="126"/>
      <c r="J47" s="126"/>
      <c r="K47" s="126"/>
      <c r="L47" s="126"/>
      <c r="M47" s="93"/>
      <c r="N47" s="126"/>
      <c r="O47" s="126"/>
    </row>
    <row r="48" ht="20.25" customHeight="1" spans="1:15">
      <c r="A48" s="68" t="s">
        <v>182</v>
      </c>
      <c r="B48" s="68" t="s">
        <v>183</v>
      </c>
      <c r="C48" s="126">
        <v>2939411</v>
      </c>
      <c r="D48" s="126">
        <v>169411</v>
      </c>
      <c r="E48" s="126"/>
      <c r="F48" s="126">
        <v>169411</v>
      </c>
      <c r="G48" s="93"/>
      <c r="H48" s="126"/>
      <c r="I48" s="126"/>
      <c r="J48" s="126">
        <v>2770000</v>
      </c>
      <c r="K48" s="126"/>
      <c r="L48" s="126"/>
      <c r="M48" s="93"/>
      <c r="N48" s="126"/>
      <c r="O48" s="126">
        <v>2770000</v>
      </c>
    </row>
    <row r="49" ht="20.25" customHeight="1" spans="1:15">
      <c r="A49" s="69" t="s">
        <v>184</v>
      </c>
      <c r="B49" s="69" t="s">
        <v>185</v>
      </c>
      <c r="C49" s="126">
        <v>2939411</v>
      </c>
      <c r="D49" s="126">
        <v>169411</v>
      </c>
      <c r="E49" s="126"/>
      <c r="F49" s="126">
        <v>169411</v>
      </c>
      <c r="G49" s="93"/>
      <c r="H49" s="126"/>
      <c r="I49" s="126"/>
      <c r="J49" s="126">
        <v>2770000</v>
      </c>
      <c r="K49" s="126"/>
      <c r="L49" s="126"/>
      <c r="M49" s="93"/>
      <c r="N49" s="126"/>
      <c r="O49" s="126">
        <v>2770000</v>
      </c>
    </row>
    <row r="50" ht="20.25" customHeight="1" spans="1:15">
      <c r="A50" s="30" t="s">
        <v>186</v>
      </c>
      <c r="B50" s="30" t="s">
        <v>187</v>
      </c>
      <c r="C50" s="126">
        <v>315931496.07</v>
      </c>
      <c r="D50" s="126">
        <v>300231105.07</v>
      </c>
      <c r="E50" s="126">
        <v>192178656.49</v>
      </c>
      <c r="F50" s="126">
        <v>108052448.58</v>
      </c>
      <c r="G50" s="93"/>
      <c r="H50" s="126"/>
      <c r="I50" s="126"/>
      <c r="J50" s="126">
        <v>15700391</v>
      </c>
      <c r="K50" s="126">
        <v>4043000</v>
      </c>
      <c r="L50" s="126"/>
      <c r="M50" s="93"/>
      <c r="N50" s="126"/>
      <c r="O50" s="126">
        <v>11657391</v>
      </c>
    </row>
    <row r="51" ht="20.25" customHeight="1" spans="1:15">
      <c r="A51" s="68" t="s">
        <v>188</v>
      </c>
      <c r="B51" s="68" t="s">
        <v>189</v>
      </c>
      <c r="C51" s="126">
        <v>5162741.64</v>
      </c>
      <c r="D51" s="126">
        <v>5162741.64</v>
      </c>
      <c r="E51" s="126">
        <v>5162741.64</v>
      </c>
      <c r="F51" s="126"/>
      <c r="G51" s="93"/>
      <c r="H51" s="126"/>
      <c r="I51" s="126"/>
      <c r="J51" s="126"/>
      <c r="K51" s="126"/>
      <c r="L51" s="126"/>
      <c r="M51" s="93"/>
      <c r="N51" s="126"/>
      <c r="O51" s="126"/>
    </row>
    <row r="52" ht="20.25" customHeight="1" spans="1:15">
      <c r="A52" s="69" t="s">
        <v>190</v>
      </c>
      <c r="B52" s="69" t="s">
        <v>191</v>
      </c>
      <c r="C52" s="126">
        <v>5162741.64</v>
      </c>
      <c r="D52" s="126">
        <v>5162741.64</v>
      </c>
      <c r="E52" s="126">
        <v>5162741.64</v>
      </c>
      <c r="F52" s="126"/>
      <c r="G52" s="93"/>
      <c r="H52" s="126"/>
      <c r="I52" s="126"/>
      <c r="J52" s="126"/>
      <c r="K52" s="126"/>
      <c r="L52" s="126"/>
      <c r="M52" s="93"/>
      <c r="N52" s="126"/>
      <c r="O52" s="126"/>
    </row>
    <row r="53" ht="20.25" customHeight="1" spans="1:15">
      <c r="A53" s="68" t="s">
        <v>192</v>
      </c>
      <c r="B53" s="68" t="s">
        <v>193</v>
      </c>
      <c r="C53" s="126">
        <v>310768754.43</v>
      </c>
      <c r="D53" s="126">
        <v>295068363.43</v>
      </c>
      <c r="E53" s="126">
        <v>187015914.85</v>
      </c>
      <c r="F53" s="126">
        <v>108052448.58</v>
      </c>
      <c r="G53" s="93"/>
      <c r="H53" s="126"/>
      <c r="I53" s="126"/>
      <c r="J53" s="126">
        <v>15700391</v>
      </c>
      <c r="K53" s="126">
        <v>4043000</v>
      </c>
      <c r="L53" s="126"/>
      <c r="M53" s="93"/>
      <c r="N53" s="126"/>
      <c r="O53" s="126">
        <v>11657391</v>
      </c>
    </row>
    <row r="54" ht="20.25" customHeight="1" spans="1:15">
      <c r="A54" s="69" t="s">
        <v>194</v>
      </c>
      <c r="B54" s="69" t="s">
        <v>195</v>
      </c>
      <c r="C54" s="126">
        <v>42875110.53</v>
      </c>
      <c r="D54" s="126">
        <v>42875110.53</v>
      </c>
      <c r="E54" s="126">
        <v>42875110.53</v>
      </c>
      <c r="F54" s="126"/>
      <c r="G54" s="93"/>
      <c r="H54" s="126"/>
      <c r="I54" s="126"/>
      <c r="J54" s="126"/>
      <c r="K54" s="126"/>
      <c r="L54" s="126"/>
      <c r="M54" s="93"/>
      <c r="N54" s="126"/>
      <c r="O54" s="126"/>
    </row>
    <row r="55" ht="20.25" customHeight="1" spans="1:15">
      <c r="A55" s="69" t="s">
        <v>196</v>
      </c>
      <c r="B55" s="69" t="s">
        <v>197</v>
      </c>
      <c r="C55" s="126">
        <v>2564279.45</v>
      </c>
      <c r="D55" s="126">
        <v>2564279.45</v>
      </c>
      <c r="E55" s="126">
        <v>2564279.45</v>
      </c>
      <c r="F55" s="126"/>
      <c r="G55" s="93"/>
      <c r="H55" s="126"/>
      <c r="I55" s="126"/>
      <c r="J55" s="126"/>
      <c r="K55" s="126"/>
      <c r="L55" s="126"/>
      <c r="M55" s="93"/>
      <c r="N55" s="126"/>
      <c r="O55" s="126"/>
    </row>
    <row r="56" ht="20.25" customHeight="1" spans="1:15">
      <c r="A56" s="69" t="s">
        <v>198</v>
      </c>
      <c r="B56" s="69" t="s">
        <v>199</v>
      </c>
      <c r="C56" s="126">
        <v>156435915.87</v>
      </c>
      <c r="D56" s="126">
        <v>140785524.87</v>
      </c>
      <c r="E56" s="126">
        <v>140731524.87</v>
      </c>
      <c r="F56" s="126">
        <v>54000</v>
      </c>
      <c r="G56" s="93"/>
      <c r="H56" s="126"/>
      <c r="I56" s="126"/>
      <c r="J56" s="126">
        <v>15650391</v>
      </c>
      <c r="K56" s="126">
        <v>4043000</v>
      </c>
      <c r="L56" s="126"/>
      <c r="M56" s="93"/>
      <c r="N56" s="126"/>
      <c r="O56" s="126">
        <v>11607391</v>
      </c>
    </row>
    <row r="57" ht="20.25" customHeight="1" spans="1:15">
      <c r="A57" s="69" t="s">
        <v>200</v>
      </c>
      <c r="B57" s="69" t="s">
        <v>201</v>
      </c>
      <c r="C57" s="126">
        <v>4739966.6</v>
      </c>
      <c r="D57" s="126">
        <v>4739966.6</v>
      </c>
      <c r="E57" s="126"/>
      <c r="F57" s="126">
        <v>4739966.6</v>
      </c>
      <c r="G57" s="93"/>
      <c r="H57" s="126"/>
      <c r="I57" s="126"/>
      <c r="J57" s="126"/>
      <c r="K57" s="126"/>
      <c r="L57" s="126"/>
      <c r="M57" s="93"/>
      <c r="N57" s="126"/>
      <c r="O57" s="126"/>
    </row>
    <row r="58" ht="20.25" customHeight="1" spans="1:15">
      <c r="A58" s="69" t="s">
        <v>202</v>
      </c>
      <c r="B58" s="69" t="s">
        <v>203</v>
      </c>
      <c r="C58" s="126">
        <v>3936319.22</v>
      </c>
      <c r="D58" s="126">
        <v>3936319.22</v>
      </c>
      <c r="E58" s="126"/>
      <c r="F58" s="126">
        <v>3936319.22</v>
      </c>
      <c r="G58" s="93"/>
      <c r="H58" s="126"/>
      <c r="I58" s="126"/>
      <c r="J58" s="126"/>
      <c r="K58" s="126"/>
      <c r="L58" s="126"/>
      <c r="M58" s="93"/>
      <c r="N58" s="126"/>
      <c r="O58" s="126"/>
    </row>
    <row r="59" ht="20.25" customHeight="1" spans="1:15">
      <c r="A59" s="69" t="s">
        <v>204</v>
      </c>
      <c r="B59" s="69" t="s">
        <v>205</v>
      </c>
      <c r="C59" s="126">
        <v>15943978.15</v>
      </c>
      <c r="D59" s="126">
        <v>15943978.15</v>
      </c>
      <c r="E59" s="126">
        <v>845000</v>
      </c>
      <c r="F59" s="126">
        <v>15098978.15</v>
      </c>
      <c r="G59" s="93"/>
      <c r="H59" s="126"/>
      <c r="I59" s="126"/>
      <c r="J59" s="126"/>
      <c r="K59" s="126"/>
      <c r="L59" s="126"/>
      <c r="M59" s="93"/>
      <c r="N59" s="126"/>
      <c r="O59" s="126"/>
    </row>
    <row r="60" ht="20.25" customHeight="1" spans="1:15">
      <c r="A60" s="69" t="s">
        <v>206</v>
      </c>
      <c r="B60" s="69" t="s">
        <v>207</v>
      </c>
      <c r="C60" s="126">
        <v>3858691.56</v>
      </c>
      <c r="D60" s="126">
        <v>3858691.56</v>
      </c>
      <c r="E60" s="126"/>
      <c r="F60" s="126">
        <v>3858691.56</v>
      </c>
      <c r="G60" s="93"/>
      <c r="H60" s="126"/>
      <c r="I60" s="126"/>
      <c r="J60" s="126"/>
      <c r="K60" s="126"/>
      <c r="L60" s="126"/>
      <c r="M60" s="93"/>
      <c r="N60" s="126"/>
      <c r="O60" s="126"/>
    </row>
    <row r="61" ht="20.25" customHeight="1" spans="1:15">
      <c r="A61" s="69" t="s">
        <v>208</v>
      </c>
      <c r="B61" s="69" t="s">
        <v>209</v>
      </c>
      <c r="C61" s="126">
        <v>11965.76</v>
      </c>
      <c r="D61" s="126">
        <v>11965.76</v>
      </c>
      <c r="E61" s="126"/>
      <c r="F61" s="126">
        <v>11965.76</v>
      </c>
      <c r="G61" s="93"/>
      <c r="H61" s="126"/>
      <c r="I61" s="126"/>
      <c r="J61" s="126"/>
      <c r="K61" s="126"/>
      <c r="L61" s="126"/>
      <c r="M61" s="93"/>
      <c r="N61" s="126"/>
      <c r="O61" s="126"/>
    </row>
    <row r="62" ht="20.25" customHeight="1" spans="1:15">
      <c r="A62" s="69" t="s">
        <v>210</v>
      </c>
      <c r="B62" s="69" t="s">
        <v>211</v>
      </c>
      <c r="C62" s="126">
        <v>800000</v>
      </c>
      <c r="D62" s="126">
        <v>800000</v>
      </c>
      <c r="E62" s="126"/>
      <c r="F62" s="126">
        <v>800000</v>
      </c>
      <c r="G62" s="93"/>
      <c r="H62" s="126"/>
      <c r="I62" s="126"/>
      <c r="J62" s="126"/>
      <c r="K62" s="126"/>
      <c r="L62" s="126"/>
      <c r="M62" s="93"/>
      <c r="N62" s="126"/>
      <c r="O62" s="126"/>
    </row>
    <row r="63" ht="20.25" customHeight="1" spans="1:15">
      <c r="A63" s="69" t="s">
        <v>212</v>
      </c>
      <c r="B63" s="69" t="s">
        <v>213</v>
      </c>
      <c r="C63" s="126">
        <v>429800</v>
      </c>
      <c r="D63" s="126">
        <v>429800</v>
      </c>
      <c r="E63" s="126"/>
      <c r="F63" s="126">
        <v>429800</v>
      </c>
      <c r="G63" s="93"/>
      <c r="H63" s="126"/>
      <c r="I63" s="126"/>
      <c r="J63" s="126"/>
      <c r="K63" s="126"/>
      <c r="L63" s="126"/>
      <c r="M63" s="93"/>
      <c r="N63" s="126"/>
      <c r="O63" s="126"/>
    </row>
    <row r="64" ht="20.25" customHeight="1" spans="1:15">
      <c r="A64" s="69" t="s">
        <v>214</v>
      </c>
      <c r="B64" s="69" t="s">
        <v>215</v>
      </c>
      <c r="C64" s="126">
        <v>10970000</v>
      </c>
      <c r="D64" s="126">
        <v>10970000</v>
      </c>
      <c r="E64" s="126"/>
      <c r="F64" s="126">
        <v>10970000</v>
      </c>
      <c r="G64" s="93"/>
      <c r="H64" s="126"/>
      <c r="I64" s="126"/>
      <c r="J64" s="126"/>
      <c r="K64" s="126"/>
      <c r="L64" s="126"/>
      <c r="M64" s="93"/>
      <c r="N64" s="126"/>
      <c r="O64" s="126"/>
    </row>
    <row r="65" ht="20.25" customHeight="1" spans="1:15">
      <c r="A65" s="69" t="s">
        <v>216</v>
      </c>
      <c r="B65" s="69" t="s">
        <v>217</v>
      </c>
      <c r="C65" s="126">
        <v>6421554</v>
      </c>
      <c r="D65" s="126">
        <v>6421554</v>
      </c>
      <c r="E65" s="126"/>
      <c r="F65" s="126">
        <v>6421554</v>
      </c>
      <c r="G65" s="93"/>
      <c r="H65" s="126"/>
      <c r="I65" s="126"/>
      <c r="J65" s="126"/>
      <c r="K65" s="126"/>
      <c r="L65" s="126"/>
      <c r="M65" s="93"/>
      <c r="N65" s="126"/>
      <c r="O65" s="126"/>
    </row>
    <row r="66" ht="20.25" customHeight="1" spans="1:15">
      <c r="A66" s="69" t="s">
        <v>218</v>
      </c>
      <c r="B66" s="69" t="s">
        <v>219</v>
      </c>
      <c r="C66" s="126">
        <v>32617452.57</v>
      </c>
      <c r="D66" s="126">
        <v>32567452.57</v>
      </c>
      <c r="E66" s="126"/>
      <c r="F66" s="126">
        <v>32567452.57</v>
      </c>
      <c r="G66" s="93"/>
      <c r="H66" s="126"/>
      <c r="I66" s="126"/>
      <c r="J66" s="126">
        <v>50000</v>
      </c>
      <c r="K66" s="126"/>
      <c r="L66" s="126"/>
      <c r="M66" s="93"/>
      <c r="N66" s="126"/>
      <c r="O66" s="126">
        <v>50000</v>
      </c>
    </row>
    <row r="67" ht="20.25" customHeight="1" spans="1:15">
      <c r="A67" s="69" t="s">
        <v>220</v>
      </c>
      <c r="B67" s="69" t="s">
        <v>221</v>
      </c>
      <c r="C67" s="126">
        <v>162005.02</v>
      </c>
      <c r="D67" s="126">
        <v>162005.02</v>
      </c>
      <c r="E67" s="126"/>
      <c r="F67" s="126">
        <v>162005.02</v>
      </c>
      <c r="G67" s="93"/>
      <c r="H67" s="126"/>
      <c r="I67" s="126"/>
      <c r="J67" s="126"/>
      <c r="K67" s="126"/>
      <c r="L67" s="126"/>
      <c r="M67" s="93"/>
      <c r="N67" s="126"/>
      <c r="O67" s="126"/>
    </row>
    <row r="68" ht="20.25" customHeight="1" spans="1:15">
      <c r="A68" s="69" t="s">
        <v>222</v>
      </c>
      <c r="B68" s="69" t="s">
        <v>223</v>
      </c>
      <c r="C68" s="126">
        <v>29001715.7</v>
      </c>
      <c r="D68" s="126">
        <v>29001715.7</v>
      </c>
      <c r="E68" s="126"/>
      <c r="F68" s="126">
        <v>29001715.7</v>
      </c>
      <c r="G68" s="93"/>
      <c r="H68" s="126"/>
      <c r="I68" s="126"/>
      <c r="J68" s="126"/>
      <c r="K68" s="126"/>
      <c r="L68" s="126"/>
      <c r="M68" s="93"/>
      <c r="N68" s="126"/>
      <c r="O68" s="126"/>
    </row>
    <row r="69" ht="20.25" customHeight="1" spans="1:15">
      <c r="A69" s="30" t="s">
        <v>224</v>
      </c>
      <c r="B69" s="30" t="s">
        <v>225</v>
      </c>
      <c r="C69" s="126">
        <v>24084993.1</v>
      </c>
      <c r="D69" s="126">
        <v>22075949.1</v>
      </c>
      <c r="E69" s="126">
        <v>22075949.1</v>
      </c>
      <c r="F69" s="126"/>
      <c r="G69" s="93"/>
      <c r="H69" s="126"/>
      <c r="I69" s="126"/>
      <c r="J69" s="126">
        <v>2009044</v>
      </c>
      <c r="K69" s="126"/>
      <c r="L69" s="126"/>
      <c r="M69" s="93"/>
      <c r="N69" s="126"/>
      <c r="O69" s="126">
        <v>2009044</v>
      </c>
    </row>
    <row r="70" ht="20.25" customHeight="1" spans="1:15">
      <c r="A70" s="68" t="s">
        <v>226</v>
      </c>
      <c r="B70" s="68" t="s">
        <v>227</v>
      </c>
      <c r="C70" s="126">
        <v>24084993.1</v>
      </c>
      <c r="D70" s="126">
        <v>22075949.1</v>
      </c>
      <c r="E70" s="126">
        <v>22075949.1</v>
      </c>
      <c r="F70" s="126"/>
      <c r="G70" s="93"/>
      <c r="H70" s="126"/>
      <c r="I70" s="126"/>
      <c r="J70" s="126">
        <v>2009044</v>
      </c>
      <c r="K70" s="126"/>
      <c r="L70" s="126"/>
      <c r="M70" s="93"/>
      <c r="N70" s="126"/>
      <c r="O70" s="126">
        <v>2009044</v>
      </c>
    </row>
    <row r="71" ht="20.25" customHeight="1" spans="1:15">
      <c r="A71" s="69" t="s">
        <v>228</v>
      </c>
      <c r="B71" s="69" t="s">
        <v>229</v>
      </c>
      <c r="C71" s="126">
        <v>24084993.1</v>
      </c>
      <c r="D71" s="126">
        <v>22075949.1</v>
      </c>
      <c r="E71" s="126">
        <v>22075949.1</v>
      </c>
      <c r="F71" s="126"/>
      <c r="G71" s="93"/>
      <c r="H71" s="126"/>
      <c r="I71" s="126"/>
      <c r="J71" s="126">
        <v>2009044</v>
      </c>
      <c r="K71" s="126"/>
      <c r="L71" s="126"/>
      <c r="M71" s="93"/>
      <c r="N71" s="126"/>
      <c r="O71" s="126">
        <v>2009044</v>
      </c>
    </row>
    <row r="72" ht="17.25" customHeight="1" spans="1:15">
      <c r="A72" s="110" t="s">
        <v>230</v>
      </c>
      <c r="B72" s="111" t="s">
        <v>230</v>
      </c>
      <c r="C72" s="126">
        <v>644145122.44</v>
      </c>
      <c r="D72" s="126">
        <v>477334175.44</v>
      </c>
      <c r="E72" s="126">
        <v>326294548.29</v>
      </c>
      <c r="F72" s="126">
        <v>151039627.15</v>
      </c>
      <c r="G72" s="93"/>
      <c r="H72" s="126"/>
      <c r="I72" s="126"/>
      <c r="J72" s="126">
        <v>166810947</v>
      </c>
      <c r="K72" s="126">
        <v>145679360</v>
      </c>
      <c r="L72" s="126"/>
      <c r="M72" s="93"/>
      <c r="N72" s="126"/>
      <c r="O72" s="126">
        <v>21131587</v>
      </c>
    </row>
  </sheetData>
  <mergeCells count="11">
    <mergeCell ref="A2:O2"/>
    <mergeCell ref="A3:L3"/>
    <mergeCell ref="D4:F4"/>
    <mergeCell ref="J4:O4"/>
    <mergeCell ref="A72:B72"/>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7"/>
  <sheetViews>
    <sheetView showZeros="0" workbookViewId="0">
      <selection activeCell="D3" sqref="D3"/>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1:4">
      <c r="D1" s="99" t="s">
        <v>231</v>
      </c>
    </row>
    <row r="2" ht="31.5" customHeight="1" spans="1:4">
      <c r="A2" s="46" t="s">
        <v>232</v>
      </c>
      <c r="B2" s="136"/>
      <c r="C2" s="136"/>
      <c r="D2" s="136"/>
    </row>
    <row r="3" ht="17.25" customHeight="1" spans="1:4">
      <c r="A3" s="4" t="str">
        <f>"单位名称："&amp;"云南省林业和草原局"</f>
        <v>单位名称：云南省林业和草原局</v>
      </c>
      <c r="B3" s="137"/>
      <c r="C3" s="137"/>
      <c r="D3" s="101" t="s">
        <v>2</v>
      </c>
    </row>
    <row r="4" ht="24.65" customHeight="1" spans="1:4">
      <c r="A4" s="10" t="s">
        <v>3</v>
      </c>
      <c r="B4" s="12"/>
      <c r="C4" s="10" t="s">
        <v>4</v>
      </c>
      <c r="D4" s="12"/>
    </row>
    <row r="5" ht="15.65" customHeight="1" spans="1:4">
      <c r="A5" s="15" t="s">
        <v>5</v>
      </c>
      <c r="B5" s="138" t="s">
        <v>6</v>
      </c>
      <c r="C5" s="15" t="s">
        <v>233</v>
      </c>
      <c r="D5" s="138" t="s">
        <v>6</v>
      </c>
    </row>
    <row r="6" ht="14.15" customHeight="1" spans="1:4">
      <c r="A6" s="18"/>
      <c r="B6" s="17"/>
      <c r="C6" s="18"/>
      <c r="D6" s="17"/>
    </row>
    <row r="7" ht="29.15" customHeight="1" spans="1:4">
      <c r="A7" s="139" t="s">
        <v>234</v>
      </c>
      <c r="B7" s="140">
        <v>431693778.29</v>
      </c>
      <c r="C7" s="141" t="s">
        <v>235</v>
      </c>
      <c r="D7" s="140">
        <v>477334175.44</v>
      </c>
    </row>
    <row r="8" ht="29.15" customHeight="1" spans="1:4">
      <c r="A8" s="142" t="s">
        <v>236</v>
      </c>
      <c r="B8" s="93">
        <v>431693778.29</v>
      </c>
      <c r="C8" s="23" t="str">
        <f>"（一）"&amp;"一般公共服务支出"</f>
        <v>（一）一般公共服务支出</v>
      </c>
      <c r="D8" s="93">
        <v>700747.43</v>
      </c>
    </row>
    <row r="9" ht="29.15" customHeight="1" spans="1:4">
      <c r="A9" s="142" t="s">
        <v>237</v>
      </c>
      <c r="B9" s="93"/>
      <c r="C9" s="23" t="str">
        <f>"（二）"&amp;"科学技术支出"</f>
        <v>（二）科学技术支出</v>
      </c>
      <c r="D9" s="93">
        <v>62336163.02</v>
      </c>
    </row>
    <row r="10" ht="29.15" customHeight="1" spans="1:4">
      <c r="A10" s="142" t="s">
        <v>238</v>
      </c>
      <c r="B10" s="93"/>
      <c r="C10" s="23" t="str">
        <f>"（三）"&amp;"社会保障和就业支出"</f>
        <v>（三）社会保障和就业支出</v>
      </c>
      <c r="D10" s="93">
        <v>33588083.61</v>
      </c>
    </row>
    <row r="11" ht="29.15" customHeight="1" spans="1:4">
      <c r="A11" s="143" t="s">
        <v>239</v>
      </c>
      <c r="B11" s="144">
        <v>45640397.15</v>
      </c>
      <c r="C11" s="23" t="str">
        <f>"（四）"&amp;"卫生健康支出"</f>
        <v>（四）卫生健康支出</v>
      </c>
      <c r="D11" s="93">
        <v>33687324.91</v>
      </c>
    </row>
    <row r="12" ht="29.15" customHeight="1" spans="1:4">
      <c r="A12" s="142" t="s">
        <v>236</v>
      </c>
      <c r="B12" s="126">
        <v>45640397.15</v>
      </c>
      <c r="C12" s="23" t="str">
        <f>"（五）"&amp;"节能环保支出"</f>
        <v>（五）节能环保支出</v>
      </c>
      <c r="D12" s="93">
        <v>24714802.3</v>
      </c>
    </row>
    <row r="13" ht="29.15" customHeight="1" spans="1:4">
      <c r="A13" s="145" t="s">
        <v>237</v>
      </c>
      <c r="B13" s="126"/>
      <c r="C13" s="23" t="str">
        <f>"（六）"&amp;"农林水支出"</f>
        <v>（六）农林水支出</v>
      </c>
      <c r="D13" s="93">
        <v>300231105.07</v>
      </c>
    </row>
    <row r="14" ht="29.15" customHeight="1" spans="1:4">
      <c r="A14" s="145" t="s">
        <v>238</v>
      </c>
      <c r="B14" s="144"/>
      <c r="C14" s="23" t="str">
        <f>"（七）"&amp;"住房保障支出"</f>
        <v>（七）住房保障支出</v>
      </c>
      <c r="D14" s="93">
        <v>22075949.1</v>
      </c>
    </row>
    <row r="15" ht="29.15" customHeight="1" spans="1:4">
      <c r="A15" s="23"/>
      <c r="B15" s="23"/>
      <c r="C15" s="23" t="str">
        <f>"（八）"&amp;"转移性支出"</f>
        <v>（八）转移性支出</v>
      </c>
      <c r="D15" s="93"/>
    </row>
    <row r="16" ht="29.15" customHeight="1" spans="1:4">
      <c r="A16" s="146"/>
      <c r="B16" s="144"/>
      <c r="C16" s="147" t="s">
        <v>240</v>
      </c>
      <c r="D16" s="144"/>
    </row>
    <row r="17" ht="29.15" customHeight="1" spans="1:4">
      <c r="A17" s="146" t="s">
        <v>241</v>
      </c>
      <c r="B17" s="144">
        <v>477334175.44</v>
      </c>
      <c r="C17" s="148" t="s">
        <v>25</v>
      </c>
      <c r="D17" s="144">
        <v>477334175.44</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58"/>
  <sheetViews>
    <sheetView showZeros="0" workbookViewId="0">
      <selection activeCell="G3" sqref="G3"/>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1:7">
      <c r="D1" s="112"/>
      <c r="F1" s="58"/>
      <c r="G1" s="58" t="s">
        <v>242</v>
      </c>
    </row>
    <row r="2" ht="39" customHeight="1" spans="1:7">
      <c r="A2" s="3" t="s">
        <v>243</v>
      </c>
      <c r="B2" s="3"/>
      <c r="C2" s="3"/>
      <c r="D2" s="3"/>
      <c r="E2" s="3"/>
      <c r="F2" s="3"/>
      <c r="G2" s="3"/>
    </row>
    <row r="3" ht="18" customHeight="1" spans="1:7">
      <c r="A3" s="4" t="str">
        <f>"单位名称："&amp;"云南省林业和草原局"</f>
        <v>单位名称：云南省林业和草原局</v>
      </c>
      <c r="F3" s="109"/>
      <c r="G3" s="109" t="s">
        <v>2</v>
      </c>
    </row>
    <row r="4" ht="20.25" customHeight="1" spans="1:7">
      <c r="A4" s="128" t="s">
        <v>244</v>
      </c>
      <c r="B4" s="129"/>
      <c r="C4" s="130" t="s">
        <v>31</v>
      </c>
      <c r="D4" s="11" t="s">
        <v>99</v>
      </c>
      <c r="E4" s="11"/>
      <c r="F4" s="12"/>
      <c r="G4" s="130" t="s">
        <v>100</v>
      </c>
    </row>
    <row r="5" ht="20.25" customHeight="1" spans="1:7">
      <c r="A5" s="131" t="s">
        <v>90</v>
      </c>
      <c r="B5" s="132" t="s">
        <v>91</v>
      </c>
      <c r="C5" s="102"/>
      <c r="D5" s="102" t="s">
        <v>33</v>
      </c>
      <c r="E5" s="102" t="s">
        <v>245</v>
      </c>
      <c r="F5" s="102" t="s">
        <v>246</v>
      </c>
      <c r="G5" s="102"/>
    </row>
    <row r="6" ht="13.5" customHeight="1" spans="1:7">
      <c r="A6" s="133" t="s">
        <v>247</v>
      </c>
      <c r="B6" s="133" t="s">
        <v>248</v>
      </c>
      <c r="C6" s="133" t="s">
        <v>249</v>
      </c>
      <c r="D6" s="65"/>
      <c r="E6" s="133" t="s">
        <v>250</v>
      </c>
      <c r="F6" s="133" t="s">
        <v>251</v>
      </c>
      <c r="G6" s="133" t="s">
        <v>252</v>
      </c>
    </row>
    <row r="7" ht="18" customHeight="1" spans="1:7">
      <c r="A7" s="30" t="s">
        <v>101</v>
      </c>
      <c r="B7" s="30" t="s">
        <v>102</v>
      </c>
      <c r="C7" s="22">
        <v>500000</v>
      </c>
      <c r="D7" s="22"/>
      <c r="E7" s="22"/>
      <c r="F7" s="22"/>
      <c r="G7" s="22">
        <v>500000</v>
      </c>
    </row>
    <row r="8" ht="18" customHeight="1" spans="1:7">
      <c r="A8" s="30" t="s">
        <v>107</v>
      </c>
      <c r="B8" s="68" t="s">
        <v>108</v>
      </c>
      <c r="C8" s="22">
        <v>500000</v>
      </c>
      <c r="D8" s="22"/>
      <c r="E8" s="22"/>
      <c r="F8" s="22"/>
      <c r="G8" s="22">
        <v>500000</v>
      </c>
    </row>
    <row r="9" ht="18" customHeight="1" spans="1:7">
      <c r="A9" s="30" t="s">
        <v>109</v>
      </c>
      <c r="B9" s="69" t="s">
        <v>110</v>
      </c>
      <c r="C9" s="22">
        <v>500000</v>
      </c>
      <c r="D9" s="22"/>
      <c r="E9" s="22"/>
      <c r="F9" s="22"/>
      <c r="G9" s="22">
        <v>500000</v>
      </c>
    </row>
    <row r="10" ht="18" customHeight="1" spans="1:7">
      <c r="A10" s="30" t="s">
        <v>111</v>
      </c>
      <c r="B10" s="30" t="s">
        <v>112</v>
      </c>
      <c r="C10" s="22">
        <v>42363073.18</v>
      </c>
      <c r="D10" s="22">
        <v>41247073.18</v>
      </c>
      <c r="E10" s="22">
        <v>37853724</v>
      </c>
      <c r="F10" s="22">
        <v>3393349.18</v>
      </c>
      <c r="G10" s="22">
        <v>1116000</v>
      </c>
    </row>
    <row r="11" ht="18" customHeight="1" spans="1:7">
      <c r="A11" s="30" t="s">
        <v>113</v>
      </c>
      <c r="B11" s="68" t="s">
        <v>114</v>
      </c>
      <c r="C11" s="22">
        <v>1116000</v>
      </c>
      <c r="D11" s="22"/>
      <c r="E11" s="22"/>
      <c r="F11" s="22"/>
      <c r="G11" s="22">
        <v>1116000</v>
      </c>
    </row>
    <row r="12" ht="18" customHeight="1" spans="1:7">
      <c r="A12" s="30" t="s">
        <v>119</v>
      </c>
      <c r="B12" s="69" t="s">
        <v>120</v>
      </c>
      <c r="C12" s="22">
        <v>1116000</v>
      </c>
      <c r="D12" s="22"/>
      <c r="E12" s="22"/>
      <c r="F12" s="22"/>
      <c r="G12" s="22">
        <v>1116000</v>
      </c>
    </row>
    <row r="13" ht="18" customHeight="1" spans="1:7">
      <c r="A13" s="30" t="s">
        <v>121</v>
      </c>
      <c r="B13" s="68" t="s">
        <v>122</v>
      </c>
      <c r="C13" s="22">
        <v>41247073.18</v>
      </c>
      <c r="D13" s="22">
        <v>41247073.18</v>
      </c>
      <c r="E13" s="22">
        <v>37853724</v>
      </c>
      <c r="F13" s="22">
        <v>3393349.18</v>
      </c>
      <c r="G13" s="22"/>
    </row>
    <row r="14" ht="18" customHeight="1" spans="1:7">
      <c r="A14" s="30" t="s">
        <v>123</v>
      </c>
      <c r="B14" s="69" t="s">
        <v>124</v>
      </c>
      <c r="C14" s="22">
        <v>41247073.18</v>
      </c>
      <c r="D14" s="22">
        <v>41247073.18</v>
      </c>
      <c r="E14" s="22">
        <v>37853724</v>
      </c>
      <c r="F14" s="22">
        <v>3393349.18</v>
      </c>
      <c r="G14" s="22"/>
    </row>
    <row r="15" ht="18" customHeight="1" spans="1:7">
      <c r="A15" s="30" t="s">
        <v>139</v>
      </c>
      <c r="B15" s="30" t="s">
        <v>140</v>
      </c>
      <c r="C15" s="22">
        <v>33588083.61</v>
      </c>
      <c r="D15" s="22">
        <v>33568083.61</v>
      </c>
      <c r="E15" s="22">
        <v>32785623.61</v>
      </c>
      <c r="F15" s="22">
        <v>782460</v>
      </c>
      <c r="G15" s="22">
        <v>20000</v>
      </c>
    </row>
    <row r="16" ht="18" customHeight="1" spans="1:7">
      <c r="A16" s="30" t="s">
        <v>141</v>
      </c>
      <c r="B16" s="68" t="s">
        <v>142</v>
      </c>
      <c r="C16" s="22">
        <v>20000</v>
      </c>
      <c r="D16" s="22"/>
      <c r="E16" s="22"/>
      <c r="F16" s="22"/>
      <c r="G16" s="22">
        <v>20000</v>
      </c>
    </row>
    <row r="17" ht="18" customHeight="1" spans="1:7">
      <c r="A17" s="30" t="s">
        <v>143</v>
      </c>
      <c r="B17" s="69" t="s">
        <v>144</v>
      </c>
      <c r="C17" s="22">
        <v>20000</v>
      </c>
      <c r="D17" s="22"/>
      <c r="E17" s="22"/>
      <c r="F17" s="22"/>
      <c r="G17" s="22">
        <v>20000</v>
      </c>
    </row>
    <row r="18" ht="18" customHeight="1" spans="1:7">
      <c r="A18" s="30" t="s">
        <v>145</v>
      </c>
      <c r="B18" s="68" t="s">
        <v>146</v>
      </c>
      <c r="C18" s="22">
        <v>32289303.53</v>
      </c>
      <c r="D18" s="22">
        <v>32289303.53</v>
      </c>
      <c r="E18" s="22">
        <v>31506843.53</v>
      </c>
      <c r="F18" s="22">
        <v>782460</v>
      </c>
      <c r="G18" s="22"/>
    </row>
    <row r="19" ht="18" customHeight="1" spans="1:7">
      <c r="A19" s="30" t="s">
        <v>147</v>
      </c>
      <c r="B19" s="69" t="s">
        <v>148</v>
      </c>
      <c r="C19" s="22">
        <v>134280</v>
      </c>
      <c r="D19" s="22">
        <v>134280</v>
      </c>
      <c r="E19" s="22"/>
      <c r="F19" s="22">
        <v>134280</v>
      </c>
      <c r="G19" s="22"/>
    </row>
    <row r="20" ht="18" customHeight="1" spans="1:7">
      <c r="A20" s="30" t="s">
        <v>149</v>
      </c>
      <c r="B20" s="69" t="s">
        <v>150</v>
      </c>
      <c r="C20" s="22">
        <v>648180</v>
      </c>
      <c r="D20" s="22">
        <v>648180</v>
      </c>
      <c r="E20" s="22"/>
      <c r="F20" s="22">
        <v>648180</v>
      </c>
      <c r="G20" s="22"/>
    </row>
    <row r="21" ht="18" customHeight="1" spans="1:7">
      <c r="A21" s="30" t="s">
        <v>151</v>
      </c>
      <c r="B21" s="69" t="s">
        <v>152</v>
      </c>
      <c r="C21" s="22">
        <v>29568223.53</v>
      </c>
      <c r="D21" s="22">
        <v>29568223.53</v>
      </c>
      <c r="E21" s="22">
        <v>29568223.53</v>
      </c>
      <c r="F21" s="22"/>
      <c r="G21" s="22"/>
    </row>
    <row r="22" ht="18" customHeight="1" spans="1:7">
      <c r="A22" s="30" t="s">
        <v>153</v>
      </c>
      <c r="B22" s="69" t="s">
        <v>154</v>
      </c>
      <c r="C22" s="22">
        <v>39000</v>
      </c>
      <c r="D22" s="22">
        <v>39000</v>
      </c>
      <c r="E22" s="22">
        <v>39000</v>
      </c>
      <c r="F22" s="22"/>
      <c r="G22" s="22"/>
    </row>
    <row r="23" ht="18" customHeight="1" spans="1:7">
      <c r="A23" s="30" t="s">
        <v>155</v>
      </c>
      <c r="B23" s="69" t="s">
        <v>156</v>
      </c>
      <c r="C23" s="22">
        <v>1899620</v>
      </c>
      <c r="D23" s="22">
        <v>1899620</v>
      </c>
      <c r="E23" s="22">
        <v>1899620</v>
      </c>
      <c r="F23" s="22"/>
      <c r="G23" s="22"/>
    </row>
    <row r="24" ht="18" customHeight="1" spans="1:7">
      <c r="A24" s="30" t="s">
        <v>157</v>
      </c>
      <c r="B24" s="68" t="s">
        <v>158</v>
      </c>
      <c r="C24" s="22">
        <v>1278780.08</v>
      </c>
      <c r="D24" s="22">
        <v>1278780.08</v>
      </c>
      <c r="E24" s="22">
        <v>1278780.08</v>
      </c>
      <c r="F24" s="22"/>
      <c r="G24" s="22"/>
    </row>
    <row r="25" ht="18" customHeight="1" spans="1:7">
      <c r="A25" s="30" t="s">
        <v>159</v>
      </c>
      <c r="B25" s="69" t="s">
        <v>158</v>
      </c>
      <c r="C25" s="22">
        <v>1278780.08</v>
      </c>
      <c r="D25" s="22">
        <v>1278780.08</v>
      </c>
      <c r="E25" s="22">
        <v>1278780.08</v>
      </c>
      <c r="F25" s="22"/>
      <c r="G25" s="22"/>
    </row>
    <row r="26" ht="18" customHeight="1" spans="1:7">
      <c r="A26" s="30" t="s">
        <v>160</v>
      </c>
      <c r="B26" s="30" t="s">
        <v>161</v>
      </c>
      <c r="C26" s="22">
        <v>33687324.91</v>
      </c>
      <c r="D26" s="22">
        <v>33687324.91</v>
      </c>
      <c r="E26" s="22">
        <v>33687324.91</v>
      </c>
      <c r="F26" s="22"/>
      <c r="G26" s="22"/>
    </row>
    <row r="27" ht="18" customHeight="1" spans="1:7">
      <c r="A27" s="30" t="s">
        <v>162</v>
      </c>
      <c r="B27" s="68" t="s">
        <v>163</v>
      </c>
      <c r="C27" s="22">
        <v>33687324.91</v>
      </c>
      <c r="D27" s="22">
        <v>33687324.91</v>
      </c>
      <c r="E27" s="22">
        <v>33687324.91</v>
      </c>
      <c r="F27" s="22"/>
      <c r="G27" s="22"/>
    </row>
    <row r="28" ht="18" customHeight="1" spans="1:7">
      <c r="A28" s="30" t="s">
        <v>164</v>
      </c>
      <c r="B28" s="69" t="s">
        <v>165</v>
      </c>
      <c r="C28" s="22">
        <v>3763966.62</v>
      </c>
      <c r="D28" s="22">
        <v>3763966.62</v>
      </c>
      <c r="E28" s="22">
        <v>3763966.62</v>
      </c>
      <c r="F28" s="22"/>
      <c r="G28" s="22"/>
    </row>
    <row r="29" ht="18" customHeight="1" spans="1:7">
      <c r="A29" s="30" t="s">
        <v>166</v>
      </c>
      <c r="B29" s="69" t="s">
        <v>167</v>
      </c>
      <c r="C29" s="22">
        <v>15959514.89</v>
      </c>
      <c r="D29" s="22">
        <v>15959514.89</v>
      </c>
      <c r="E29" s="22">
        <v>15959514.89</v>
      </c>
      <c r="F29" s="22"/>
      <c r="G29" s="22"/>
    </row>
    <row r="30" ht="18" customHeight="1" spans="1:7">
      <c r="A30" s="30" t="s">
        <v>168</v>
      </c>
      <c r="B30" s="69" t="s">
        <v>169</v>
      </c>
      <c r="C30" s="22">
        <v>12953420</v>
      </c>
      <c r="D30" s="22">
        <v>12953420</v>
      </c>
      <c r="E30" s="22">
        <v>12953420</v>
      </c>
      <c r="F30" s="22"/>
      <c r="G30" s="22"/>
    </row>
    <row r="31" ht="18" customHeight="1" spans="1:7">
      <c r="A31" s="30" t="s">
        <v>170</v>
      </c>
      <c r="B31" s="69" t="s">
        <v>171</v>
      </c>
      <c r="C31" s="22">
        <v>1010423.4</v>
      </c>
      <c r="D31" s="22">
        <v>1010423.4</v>
      </c>
      <c r="E31" s="22">
        <v>1010423.4</v>
      </c>
      <c r="F31" s="22"/>
      <c r="G31" s="22"/>
    </row>
    <row r="32" ht="18" customHeight="1" spans="1:7">
      <c r="A32" s="30" t="s">
        <v>172</v>
      </c>
      <c r="B32" s="30" t="s">
        <v>173</v>
      </c>
      <c r="C32" s="22">
        <v>6897461</v>
      </c>
      <c r="D32" s="22">
        <v>3537461</v>
      </c>
      <c r="E32" s="22">
        <v>3159377</v>
      </c>
      <c r="F32" s="22">
        <v>378084</v>
      </c>
      <c r="G32" s="22">
        <v>3360000</v>
      </c>
    </row>
    <row r="33" ht="18" customHeight="1" spans="1:7">
      <c r="A33" s="30" t="s">
        <v>174</v>
      </c>
      <c r="B33" s="68" t="s">
        <v>175</v>
      </c>
      <c r="C33" s="22">
        <v>6897461</v>
      </c>
      <c r="D33" s="22">
        <v>3537461</v>
      </c>
      <c r="E33" s="22">
        <v>3159377</v>
      </c>
      <c r="F33" s="22">
        <v>378084</v>
      </c>
      <c r="G33" s="22">
        <v>3360000</v>
      </c>
    </row>
    <row r="34" ht="18" customHeight="1" spans="1:7">
      <c r="A34" s="30" t="s">
        <v>176</v>
      </c>
      <c r="B34" s="69" t="s">
        <v>177</v>
      </c>
      <c r="C34" s="22">
        <v>3537461</v>
      </c>
      <c r="D34" s="22">
        <v>3537461</v>
      </c>
      <c r="E34" s="22">
        <v>3159377</v>
      </c>
      <c r="F34" s="22">
        <v>378084</v>
      </c>
      <c r="G34" s="22"/>
    </row>
    <row r="35" ht="18" customHeight="1" spans="1:7">
      <c r="A35" s="30" t="s">
        <v>178</v>
      </c>
      <c r="B35" s="69" t="s">
        <v>179</v>
      </c>
      <c r="C35" s="22">
        <v>2700000</v>
      </c>
      <c r="D35" s="22"/>
      <c r="E35" s="22"/>
      <c r="F35" s="22"/>
      <c r="G35" s="22">
        <v>2700000</v>
      </c>
    </row>
    <row r="36" ht="18" customHeight="1" spans="1:7">
      <c r="A36" s="30" t="s">
        <v>180</v>
      </c>
      <c r="B36" s="69" t="s">
        <v>181</v>
      </c>
      <c r="C36" s="22">
        <v>660000</v>
      </c>
      <c r="D36" s="22"/>
      <c r="E36" s="22"/>
      <c r="F36" s="22"/>
      <c r="G36" s="22">
        <v>660000</v>
      </c>
    </row>
    <row r="37" ht="18" customHeight="1" spans="1:7">
      <c r="A37" s="30" t="s">
        <v>186</v>
      </c>
      <c r="B37" s="30" t="s">
        <v>187</v>
      </c>
      <c r="C37" s="22">
        <v>292581886.49</v>
      </c>
      <c r="D37" s="22">
        <v>192178656.49</v>
      </c>
      <c r="E37" s="22">
        <v>172610208.9</v>
      </c>
      <c r="F37" s="22">
        <v>19568447.59</v>
      </c>
      <c r="G37" s="22">
        <v>100403230</v>
      </c>
    </row>
    <row r="38" ht="18" customHeight="1" spans="1:7">
      <c r="A38" s="30" t="s">
        <v>188</v>
      </c>
      <c r="B38" s="68" t="s">
        <v>189</v>
      </c>
      <c r="C38" s="22">
        <v>5162741.64</v>
      </c>
      <c r="D38" s="22">
        <v>5162741.64</v>
      </c>
      <c r="E38" s="22">
        <v>4748777</v>
      </c>
      <c r="F38" s="22">
        <v>413964.64</v>
      </c>
      <c r="G38" s="22"/>
    </row>
    <row r="39" ht="18" customHeight="1" spans="1:7">
      <c r="A39" s="30" t="s">
        <v>190</v>
      </c>
      <c r="B39" s="69" t="s">
        <v>191</v>
      </c>
      <c r="C39" s="22">
        <v>5162741.64</v>
      </c>
      <c r="D39" s="22">
        <v>5162741.64</v>
      </c>
      <c r="E39" s="22">
        <v>4748777</v>
      </c>
      <c r="F39" s="22">
        <v>413964.64</v>
      </c>
      <c r="G39" s="22"/>
    </row>
    <row r="40" ht="18" customHeight="1" spans="1:7">
      <c r="A40" s="30" t="s">
        <v>192</v>
      </c>
      <c r="B40" s="68" t="s">
        <v>193</v>
      </c>
      <c r="C40" s="22">
        <v>287419144.85</v>
      </c>
      <c r="D40" s="22">
        <v>187015914.85</v>
      </c>
      <c r="E40" s="22">
        <v>167861431.9</v>
      </c>
      <c r="F40" s="22">
        <v>19154482.95</v>
      </c>
      <c r="G40" s="22">
        <v>100403230</v>
      </c>
    </row>
    <row r="41" ht="18" customHeight="1" spans="1:7">
      <c r="A41" s="30" t="s">
        <v>194</v>
      </c>
      <c r="B41" s="69" t="s">
        <v>195</v>
      </c>
      <c r="C41" s="22">
        <v>42875110.53</v>
      </c>
      <c r="D41" s="22">
        <v>42875110.53</v>
      </c>
      <c r="E41" s="22">
        <v>34688238.45</v>
      </c>
      <c r="F41" s="22">
        <v>8186872.08</v>
      </c>
      <c r="G41" s="22"/>
    </row>
    <row r="42" ht="18" customHeight="1" spans="1:7">
      <c r="A42" s="30" t="s">
        <v>196</v>
      </c>
      <c r="B42" s="69" t="s">
        <v>197</v>
      </c>
      <c r="C42" s="22">
        <v>2564279.45</v>
      </c>
      <c r="D42" s="22">
        <v>2564279.45</v>
      </c>
      <c r="E42" s="22">
        <v>2226477.45</v>
      </c>
      <c r="F42" s="22">
        <v>337802</v>
      </c>
      <c r="G42" s="22"/>
    </row>
    <row r="43" ht="18" customHeight="1" spans="1:7">
      <c r="A43" s="30" t="s">
        <v>198</v>
      </c>
      <c r="B43" s="69" t="s">
        <v>199</v>
      </c>
      <c r="C43" s="22">
        <v>140785524.87</v>
      </c>
      <c r="D43" s="22">
        <v>140731524.87</v>
      </c>
      <c r="E43" s="22">
        <v>130101716</v>
      </c>
      <c r="F43" s="22">
        <v>10629808.87</v>
      </c>
      <c r="G43" s="22">
        <v>54000</v>
      </c>
    </row>
    <row r="44" ht="18" customHeight="1" spans="1:7">
      <c r="A44" s="30" t="s">
        <v>200</v>
      </c>
      <c r="B44" s="69" t="s">
        <v>201</v>
      </c>
      <c r="C44" s="22">
        <v>4580000</v>
      </c>
      <c r="D44" s="22"/>
      <c r="E44" s="22"/>
      <c r="F44" s="22"/>
      <c r="G44" s="22">
        <v>4580000</v>
      </c>
    </row>
    <row r="45" ht="18" customHeight="1" spans="1:7">
      <c r="A45" s="30" t="s">
        <v>202</v>
      </c>
      <c r="B45" s="69" t="s">
        <v>203</v>
      </c>
      <c r="C45" s="22">
        <v>1910630</v>
      </c>
      <c r="D45" s="22"/>
      <c r="E45" s="22"/>
      <c r="F45" s="22"/>
      <c r="G45" s="22">
        <v>1910630</v>
      </c>
    </row>
    <row r="46" ht="18" customHeight="1" spans="1:7">
      <c r="A46" s="30" t="s">
        <v>204</v>
      </c>
      <c r="B46" s="69" t="s">
        <v>205</v>
      </c>
      <c r="C46" s="22">
        <v>15114900</v>
      </c>
      <c r="D46" s="22">
        <v>845000</v>
      </c>
      <c r="E46" s="22">
        <v>845000</v>
      </c>
      <c r="F46" s="22"/>
      <c r="G46" s="22">
        <v>14269900</v>
      </c>
    </row>
    <row r="47" ht="18" customHeight="1" spans="1:7">
      <c r="A47" s="30" t="s">
        <v>206</v>
      </c>
      <c r="B47" s="69" t="s">
        <v>207</v>
      </c>
      <c r="C47" s="22">
        <v>2900000</v>
      </c>
      <c r="D47" s="22"/>
      <c r="E47" s="22"/>
      <c r="F47" s="22"/>
      <c r="G47" s="22">
        <v>2900000</v>
      </c>
    </row>
    <row r="48" ht="18" customHeight="1" spans="1:7">
      <c r="A48" s="30" t="s">
        <v>210</v>
      </c>
      <c r="B48" s="69" t="s">
        <v>211</v>
      </c>
      <c r="C48" s="22">
        <v>800000</v>
      </c>
      <c r="D48" s="22"/>
      <c r="E48" s="22"/>
      <c r="F48" s="22"/>
      <c r="G48" s="22">
        <v>800000</v>
      </c>
    </row>
    <row r="49" ht="18" customHeight="1" spans="1:7">
      <c r="A49" s="30" t="s">
        <v>212</v>
      </c>
      <c r="B49" s="69" t="s">
        <v>213</v>
      </c>
      <c r="C49" s="22">
        <v>429800</v>
      </c>
      <c r="D49" s="22"/>
      <c r="E49" s="22"/>
      <c r="F49" s="22"/>
      <c r="G49" s="22">
        <v>429800</v>
      </c>
    </row>
    <row r="50" ht="18" customHeight="1" spans="1:7">
      <c r="A50" s="30" t="s">
        <v>214</v>
      </c>
      <c r="B50" s="69" t="s">
        <v>215</v>
      </c>
      <c r="C50" s="22">
        <v>10970000</v>
      </c>
      <c r="D50" s="22"/>
      <c r="E50" s="22"/>
      <c r="F50" s="22"/>
      <c r="G50" s="22">
        <v>10970000</v>
      </c>
    </row>
    <row r="51" ht="18" customHeight="1" spans="1:7">
      <c r="A51" s="30" t="s">
        <v>216</v>
      </c>
      <c r="B51" s="69" t="s">
        <v>217</v>
      </c>
      <c r="C51" s="22">
        <v>5961800</v>
      </c>
      <c r="D51" s="22"/>
      <c r="E51" s="22"/>
      <c r="F51" s="22"/>
      <c r="G51" s="22">
        <v>5961800</v>
      </c>
    </row>
    <row r="52" ht="18" customHeight="1" spans="1:7">
      <c r="A52" s="30" t="s">
        <v>218</v>
      </c>
      <c r="B52" s="69" t="s">
        <v>219</v>
      </c>
      <c r="C52" s="22">
        <v>31522000</v>
      </c>
      <c r="D52" s="22"/>
      <c r="E52" s="22"/>
      <c r="F52" s="22"/>
      <c r="G52" s="22">
        <v>31522000</v>
      </c>
    </row>
    <row r="53" ht="18" customHeight="1" spans="1:7">
      <c r="A53" s="30" t="s">
        <v>220</v>
      </c>
      <c r="B53" s="69" t="s">
        <v>221</v>
      </c>
      <c r="C53" s="22">
        <v>160000</v>
      </c>
      <c r="D53" s="22"/>
      <c r="E53" s="22"/>
      <c r="F53" s="22"/>
      <c r="G53" s="22">
        <v>160000</v>
      </c>
    </row>
    <row r="54" ht="18" customHeight="1" spans="1:7">
      <c r="A54" s="30" t="s">
        <v>222</v>
      </c>
      <c r="B54" s="69" t="s">
        <v>223</v>
      </c>
      <c r="C54" s="22">
        <v>26845100</v>
      </c>
      <c r="D54" s="22"/>
      <c r="E54" s="22"/>
      <c r="F54" s="22"/>
      <c r="G54" s="22">
        <v>26845100</v>
      </c>
    </row>
    <row r="55" ht="18" customHeight="1" spans="1:7">
      <c r="A55" s="30" t="s">
        <v>224</v>
      </c>
      <c r="B55" s="30" t="s">
        <v>225</v>
      </c>
      <c r="C55" s="22">
        <v>22075949.1</v>
      </c>
      <c r="D55" s="22">
        <v>22075949.1</v>
      </c>
      <c r="E55" s="22">
        <v>22075949.1</v>
      </c>
      <c r="F55" s="22"/>
      <c r="G55" s="22"/>
    </row>
    <row r="56" ht="18" customHeight="1" spans="1:7">
      <c r="A56" s="30" t="s">
        <v>226</v>
      </c>
      <c r="B56" s="68" t="s">
        <v>227</v>
      </c>
      <c r="C56" s="22">
        <v>22075949.1</v>
      </c>
      <c r="D56" s="22">
        <v>22075949.1</v>
      </c>
      <c r="E56" s="22">
        <v>22075949.1</v>
      </c>
      <c r="F56" s="22"/>
      <c r="G56" s="22"/>
    </row>
    <row r="57" ht="18" customHeight="1" spans="1:7">
      <c r="A57" s="30" t="s">
        <v>228</v>
      </c>
      <c r="B57" s="69" t="s">
        <v>229</v>
      </c>
      <c r="C57" s="22">
        <v>22075949.1</v>
      </c>
      <c r="D57" s="22">
        <v>22075949.1</v>
      </c>
      <c r="E57" s="22">
        <v>22075949.1</v>
      </c>
      <c r="F57" s="22"/>
      <c r="G57" s="22"/>
    </row>
    <row r="58" ht="18" customHeight="1" spans="1:7">
      <c r="A58" s="134" t="s">
        <v>230</v>
      </c>
      <c r="B58" s="135" t="s">
        <v>230</v>
      </c>
      <c r="C58" s="22">
        <v>431693778.29</v>
      </c>
      <c r="D58" s="22">
        <v>326294548.29</v>
      </c>
      <c r="E58" s="22">
        <v>302172207.52</v>
      </c>
      <c r="F58" s="22">
        <v>24122340.77</v>
      </c>
      <c r="G58" s="22">
        <v>105399230</v>
      </c>
    </row>
  </sheetData>
  <mergeCells count="7">
    <mergeCell ref="A2:G2"/>
    <mergeCell ref="A3:E3"/>
    <mergeCell ref="A4:B4"/>
    <mergeCell ref="D4:F4"/>
    <mergeCell ref="A58:B58"/>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
    </sheetView>
  </sheetViews>
  <sheetFormatPr defaultColWidth="9.14166666666667" defaultRowHeight="14.25" customHeight="1" outlineLevelRow="6" outlineLevelCol="5"/>
  <cols>
    <col min="1" max="1" width="27.425" customWidth="1"/>
    <col min="2" max="6" width="31.175" customWidth="1"/>
  </cols>
  <sheetData>
    <row r="1" ht="12" customHeight="1" spans="1:6">
      <c r="A1" s="122"/>
      <c r="B1" s="122"/>
      <c r="C1" s="63"/>
      <c r="F1" s="62" t="s">
        <v>253</v>
      </c>
    </row>
    <row r="2" ht="25.5" customHeight="1" spans="1:6">
      <c r="A2" s="123" t="s">
        <v>254</v>
      </c>
      <c r="B2" s="123"/>
      <c r="C2" s="123"/>
      <c r="D2" s="123"/>
      <c r="E2" s="123"/>
      <c r="F2" s="123"/>
    </row>
    <row r="3" ht="15.75" customHeight="1" spans="1:6">
      <c r="A3" s="4" t="str">
        <f>"单位名称："&amp;"云南省林业和草原局"</f>
        <v>单位名称：云南省林业和草原局</v>
      </c>
      <c r="B3" s="122"/>
      <c r="C3" s="63"/>
      <c r="F3" s="62" t="s">
        <v>2</v>
      </c>
    </row>
    <row r="4" ht="19.5" customHeight="1" spans="1:6">
      <c r="A4" s="9" t="s">
        <v>255</v>
      </c>
      <c r="B4" s="15" t="s">
        <v>256</v>
      </c>
      <c r="C4" s="10" t="s">
        <v>257</v>
      </c>
      <c r="D4" s="11"/>
      <c r="E4" s="12"/>
      <c r="F4" s="15" t="s">
        <v>258</v>
      </c>
    </row>
    <row r="5" ht="19.5" customHeight="1" spans="1:6">
      <c r="A5" s="17"/>
      <c r="B5" s="18"/>
      <c r="C5" s="65" t="s">
        <v>33</v>
      </c>
      <c r="D5" s="65" t="s">
        <v>259</v>
      </c>
      <c r="E5" s="65" t="s">
        <v>260</v>
      </c>
      <c r="F5" s="18"/>
    </row>
    <row r="6" ht="18.75" customHeight="1" spans="1:6">
      <c r="A6" s="124">
        <v>1</v>
      </c>
      <c r="B6" s="124">
        <v>2</v>
      </c>
      <c r="C6" s="125">
        <v>3</v>
      </c>
      <c r="D6" s="124">
        <v>4</v>
      </c>
      <c r="E6" s="124">
        <v>5</v>
      </c>
      <c r="F6" s="124">
        <v>6</v>
      </c>
    </row>
    <row r="7" ht="18.75" customHeight="1" spans="1:6">
      <c r="A7" s="126">
        <v>1872598.57</v>
      </c>
      <c r="B7" s="126">
        <v>429800</v>
      </c>
      <c r="C7" s="127">
        <v>1316298.57</v>
      </c>
      <c r="D7" s="126"/>
      <c r="E7" s="126">
        <v>1316298.57</v>
      </c>
      <c r="F7" s="126">
        <v>126500</v>
      </c>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652"/>
  <sheetViews>
    <sheetView showZeros="0" topLeftCell="I1" workbookViewId="0">
      <selection activeCell="A1" sqref="A1"/>
    </sheetView>
  </sheetViews>
  <sheetFormatPr defaultColWidth="9.14166666666667" defaultRowHeight="14.25" customHeight="1"/>
  <cols>
    <col min="1" max="1" width="28.7" customWidth="1"/>
    <col min="2" max="3" width="23.85" customWidth="1"/>
    <col min="4" max="4" width="14.6" customWidth="1"/>
    <col min="5" max="5" width="18.4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1:23">
      <c r="D1" s="1"/>
      <c r="E1" s="1"/>
      <c r="F1" s="1"/>
      <c r="G1" s="1"/>
      <c r="U1" s="112"/>
      <c r="W1" s="58" t="s">
        <v>261</v>
      </c>
    </row>
    <row r="2" ht="27.75" customHeight="1" spans="1:23">
      <c r="A2" s="27" t="s">
        <v>262</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"单位名称："&amp;"云南省林业和草原局"</f>
        <v>单位名称：云南省林业和草原局</v>
      </c>
      <c r="B3" s="5"/>
      <c r="C3" s="5"/>
      <c r="D3" s="5"/>
      <c r="E3" s="5"/>
      <c r="F3" s="5"/>
      <c r="G3" s="5"/>
      <c r="H3" s="6"/>
      <c r="I3" s="6"/>
      <c r="J3" s="6"/>
      <c r="K3" s="6"/>
      <c r="L3" s="6"/>
      <c r="M3" s="6"/>
      <c r="N3" s="6"/>
      <c r="O3" s="6"/>
      <c r="P3" s="6"/>
      <c r="Q3" s="6"/>
      <c r="U3" s="112"/>
      <c r="W3" s="109" t="s">
        <v>2</v>
      </c>
    </row>
    <row r="4" ht="21.75" customHeight="1" spans="1:23">
      <c r="A4" s="8" t="s">
        <v>263</v>
      </c>
      <c r="B4" s="8" t="s">
        <v>264</v>
      </c>
      <c r="C4" s="8" t="s">
        <v>265</v>
      </c>
      <c r="D4" s="9" t="s">
        <v>266</v>
      </c>
      <c r="E4" s="9" t="s">
        <v>267</v>
      </c>
      <c r="F4" s="9" t="s">
        <v>268</v>
      </c>
      <c r="G4" s="9" t="s">
        <v>269</v>
      </c>
      <c r="H4" s="65" t="s">
        <v>270</v>
      </c>
      <c r="I4" s="65"/>
      <c r="J4" s="65"/>
      <c r="K4" s="65"/>
      <c r="L4" s="114"/>
      <c r="M4" s="114"/>
      <c r="N4" s="114"/>
      <c r="O4" s="114"/>
      <c r="P4" s="114"/>
      <c r="Q4" s="48"/>
      <c r="R4" s="65"/>
      <c r="S4" s="65"/>
      <c r="T4" s="65"/>
      <c r="U4" s="65"/>
      <c r="V4" s="65"/>
      <c r="W4" s="65"/>
    </row>
    <row r="5" ht="21.75" customHeight="1" spans="1:23">
      <c r="A5" s="13"/>
      <c r="B5" s="13"/>
      <c r="C5" s="13"/>
      <c r="D5" s="14"/>
      <c r="E5" s="14"/>
      <c r="F5" s="14"/>
      <c r="G5" s="14"/>
      <c r="H5" s="65" t="s">
        <v>31</v>
      </c>
      <c r="I5" s="48" t="s">
        <v>34</v>
      </c>
      <c r="J5" s="48"/>
      <c r="K5" s="48"/>
      <c r="L5" s="114"/>
      <c r="M5" s="114"/>
      <c r="N5" s="114" t="s">
        <v>271</v>
      </c>
      <c r="O5" s="114"/>
      <c r="P5" s="114"/>
      <c r="Q5" s="48" t="s">
        <v>37</v>
      </c>
      <c r="R5" s="65" t="s">
        <v>93</v>
      </c>
      <c r="S5" s="48"/>
      <c r="T5" s="48"/>
      <c r="U5" s="48"/>
      <c r="V5" s="48"/>
      <c r="W5" s="48"/>
    </row>
    <row r="6" ht="15" customHeight="1" spans="1:23">
      <c r="A6" s="16"/>
      <c r="B6" s="16"/>
      <c r="C6" s="16"/>
      <c r="D6" s="17"/>
      <c r="E6" s="17"/>
      <c r="F6" s="17"/>
      <c r="G6" s="17"/>
      <c r="H6" s="65"/>
      <c r="I6" s="48" t="s">
        <v>272</v>
      </c>
      <c r="J6" s="48" t="s">
        <v>273</v>
      </c>
      <c r="K6" s="48" t="s">
        <v>274</v>
      </c>
      <c r="L6" s="118" t="s">
        <v>275</v>
      </c>
      <c r="M6" s="118" t="s">
        <v>276</v>
      </c>
      <c r="N6" s="118" t="s">
        <v>34</v>
      </c>
      <c r="O6" s="118" t="s">
        <v>35</v>
      </c>
      <c r="P6" s="118" t="s">
        <v>36</v>
      </c>
      <c r="Q6" s="48"/>
      <c r="R6" s="48" t="s">
        <v>33</v>
      </c>
      <c r="S6" s="48" t="s">
        <v>44</v>
      </c>
      <c r="T6" s="48" t="s">
        <v>277</v>
      </c>
      <c r="U6" s="48" t="s">
        <v>40</v>
      </c>
      <c r="V6" s="48" t="s">
        <v>41</v>
      </c>
      <c r="W6" s="48" t="s">
        <v>42</v>
      </c>
    </row>
    <row r="7" ht="27.75" customHeight="1" spans="1:23">
      <c r="A7" s="16"/>
      <c r="B7" s="16"/>
      <c r="C7" s="16"/>
      <c r="D7" s="17"/>
      <c r="E7" s="17"/>
      <c r="F7" s="17"/>
      <c r="G7" s="17"/>
      <c r="H7" s="65"/>
      <c r="I7" s="48"/>
      <c r="J7" s="48"/>
      <c r="K7" s="48"/>
      <c r="L7" s="118"/>
      <c r="M7" s="118"/>
      <c r="N7" s="118"/>
      <c r="O7" s="118"/>
      <c r="P7" s="118"/>
      <c r="Q7" s="48"/>
      <c r="R7" s="48"/>
      <c r="S7" s="48"/>
      <c r="T7" s="48"/>
      <c r="U7" s="48"/>
      <c r="V7" s="48"/>
      <c r="W7" s="48"/>
    </row>
    <row r="8" ht="15" customHeight="1" spans="1:23">
      <c r="A8" s="119">
        <v>1</v>
      </c>
      <c r="B8" s="119">
        <v>2</v>
      </c>
      <c r="C8" s="119">
        <v>3</v>
      </c>
      <c r="D8" s="119">
        <v>4</v>
      </c>
      <c r="E8" s="119">
        <v>5</v>
      </c>
      <c r="F8" s="119">
        <v>6</v>
      </c>
      <c r="G8" s="119">
        <v>7</v>
      </c>
      <c r="H8" s="119">
        <v>8</v>
      </c>
      <c r="I8" s="119">
        <v>9</v>
      </c>
      <c r="J8" s="119">
        <v>10</v>
      </c>
      <c r="K8" s="119">
        <v>11</v>
      </c>
      <c r="L8" s="119">
        <v>12</v>
      </c>
      <c r="M8" s="119">
        <v>13</v>
      </c>
      <c r="N8" s="119">
        <v>14</v>
      </c>
      <c r="O8" s="119">
        <v>15</v>
      </c>
      <c r="P8" s="119">
        <v>16</v>
      </c>
      <c r="Q8" s="119">
        <v>17</v>
      </c>
      <c r="R8" s="119">
        <v>18</v>
      </c>
      <c r="S8" s="119">
        <v>19</v>
      </c>
      <c r="T8" s="119">
        <v>20</v>
      </c>
      <c r="U8" s="119">
        <v>21</v>
      </c>
      <c r="V8" s="119">
        <v>22</v>
      </c>
      <c r="W8" s="119">
        <v>23</v>
      </c>
    </row>
    <row r="9" ht="18.75" customHeight="1" spans="1:23">
      <c r="A9" s="23" t="s">
        <v>46</v>
      </c>
      <c r="B9" s="116"/>
      <c r="C9" s="23"/>
      <c r="D9" s="23"/>
      <c r="E9" s="23"/>
      <c r="F9" s="23"/>
      <c r="G9" s="23"/>
      <c r="H9" s="22">
        <v>124524843.22</v>
      </c>
      <c r="I9" s="22">
        <v>103557656.22</v>
      </c>
      <c r="J9" s="22">
        <v>24875844.93</v>
      </c>
      <c r="K9" s="22">
        <v>19110</v>
      </c>
      <c r="L9" s="22">
        <v>78662701.29</v>
      </c>
      <c r="M9" s="22"/>
      <c r="N9" s="22"/>
      <c r="O9" s="22"/>
      <c r="P9" s="22"/>
      <c r="Q9" s="22"/>
      <c r="R9" s="22">
        <v>20967187</v>
      </c>
      <c r="S9" s="22">
        <v>3770000</v>
      </c>
      <c r="T9" s="22"/>
      <c r="U9" s="22"/>
      <c r="V9" s="22"/>
      <c r="W9" s="22">
        <v>17197187</v>
      </c>
    </row>
    <row r="10" ht="31.4" customHeight="1" spans="1:23">
      <c r="A10" s="120" t="s">
        <v>46</v>
      </c>
      <c r="B10" s="116"/>
      <c r="C10" s="23"/>
      <c r="D10" s="23"/>
      <c r="E10" s="23"/>
      <c r="F10" s="23"/>
      <c r="G10" s="23"/>
      <c r="H10" s="22">
        <v>56671908.86</v>
      </c>
      <c r="I10" s="22">
        <v>56671908.86</v>
      </c>
      <c r="J10" s="22">
        <v>13234641.43</v>
      </c>
      <c r="K10" s="22"/>
      <c r="L10" s="22">
        <v>43437267.43</v>
      </c>
      <c r="M10" s="22"/>
      <c r="N10" s="22"/>
      <c r="O10" s="22"/>
      <c r="P10" s="22"/>
      <c r="Q10" s="22"/>
      <c r="R10" s="22"/>
      <c r="S10" s="22"/>
      <c r="T10" s="22"/>
      <c r="U10" s="22"/>
      <c r="V10" s="22"/>
      <c r="W10" s="22"/>
    </row>
    <row r="11" ht="31.4" customHeight="1" spans="1:23">
      <c r="A11" s="121" t="s">
        <v>46</v>
      </c>
      <c r="B11" s="116" t="s">
        <v>278</v>
      </c>
      <c r="C11" s="23" t="s">
        <v>279</v>
      </c>
      <c r="D11" s="23" t="s">
        <v>155</v>
      </c>
      <c r="E11" s="23" t="s">
        <v>156</v>
      </c>
      <c r="F11" s="23" t="s">
        <v>280</v>
      </c>
      <c r="G11" s="23" t="s">
        <v>281</v>
      </c>
      <c r="H11" s="22">
        <v>1899620</v>
      </c>
      <c r="I11" s="22">
        <v>1899620</v>
      </c>
      <c r="J11" s="22"/>
      <c r="K11" s="22"/>
      <c r="L11" s="22">
        <v>1899620</v>
      </c>
      <c r="M11" s="22"/>
      <c r="N11" s="22"/>
      <c r="O11" s="22"/>
      <c r="P11" s="22"/>
      <c r="Q11" s="22"/>
      <c r="R11" s="22"/>
      <c r="S11" s="22"/>
      <c r="T11" s="22"/>
      <c r="U11" s="22"/>
      <c r="V11" s="22"/>
      <c r="W11" s="22"/>
    </row>
    <row r="12" ht="31.4" customHeight="1" spans="1:23">
      <c r="A12" s="121" t="s">
        <v>46</v>
      </c>
      <c r="B12" s="116" t="s">
        <v>282</v>
      </c>
      <c r="C12" s="23" t="s">
        <v>283</v>
      </c>
      <c r="D12" s="23" t="s">
        <v>194</v>
      </c>
      <c r="E12" s="23" t="s">
        <v>195</v>
      </c>
      <c r="F12" s="23" t="s">
        <v>284</v>
      </c>
      <c r="G12" s="23" t="s">
        <v>285</v>
      </c>
      <c r="H12" s="22">
        <v>8232550.2</v>
      </c>
      <c r="I12" s="22">
        <v>8232550.2</v>
      </c>
      <c r="J12" s="22">
        <v>2058137.55</v>
      </c>
      <c r="K12" s="22"/>
      <c r="L12" s="22">
        <v>6174412.65</v>
      </c>
      <c r="M12" s="22"/>
      <c r="N12" s="22"/>
      <c r="O12" s="22"/>
      <c r="P12" s="22"/>
      <c r="Q12" s="22"/>
      <c r="R12" s="22"/>
      <c r="S12" s="22"/>
      <c r="T12" s="22"/>
      <c r="U12" s="22"/>
      <c r="V12" s="22"/>
      <c r="W12" s="22"/>
    </row>
    <row r="13" ht="31.4" customHeight="1" spans="1:23">
      <c r="A13" s="121" t="s">
        <v>46</v>
      </c>
      <c r="B13" s="116" t="s">
        <v>282</v>
      </c>
      <c r="C13" s="23" t="s">
        <v>283</v>
      </c>
      <c r="D13" s="23" t="s">
        <v>194</v>
      </c>
      <c r="E13" s="23" t="s">
        <v>195</v>
      </c>
      <c r="F13" s="23" t="s">
        <v>286</v>
      </c>
      <c r="G13" s="23" t="s">
        <v>287</v>
      </c>
      <c r="H13" s="22">
        <v>9155134.8</v>
      </c>
      <c r="I13" s="22">
        <v>9155134.8</v>
      </c>
      <c r="J13" s="22">
        <v>2288783.7</v>
      </c>
      <c r="K13" s="22"/>
      <c r="L13" s="22">
        <v>6866351.1</v>
      </c>
      <c r="M13" s="22"/>
      <c r="N13" s="22"/>
      <c r="O13" s="22"/>
      <c r="P13" s="22"/>
      <c r="Q13" s="22"/>
      <c r="R13" s="22"/>
      <c r="S13" s="22"/>
      <c r="T13" s="22"/>
      <c r="U13" s="22"/>
      <c r="V13" s="22"/>
      <c r="W13" s="22"/>
    </row>
    <row r="14" ht="31.4" customHeight="1" spans="1:23">
      <c r="A14" s="121" t="s">
        <v>46</v>
      </c>
      <c r="B14" s="116" t="s">
        <v>282</v>
      </c>
      <c r="C14" s="23" t="s">
        <v>283</v>
      </c>
      <c r="D14" s="23" t="s">
        <v>194</v>
      </c>
      <c r="E14" s="23" t="s">
        <v>195</v>
      </c>
      <c r="F14" s="23" t="s">
        <v>288</v>
      </c>
      <c r="G14" s="23" t="s">
        <v>289</v>
      </c>
      <c r="H14" s="22">
        <v>732920.85</v>
      </c>
      <c r="I14" s="22">
        <v>732920.85</v>
      </c>
      <c r="J14" s="22">
        <v>183230.21</v>
      </c>
      <c r="K14" s="22"/>
      <c r="L14" s="22">
        <v>549690.64</v>
      </c>
      <c r="M14" s="22"/>
      <c r="N14" s="22"/>
      <c r="O14" s="22"/>
      <c r="P14" s="22"/>
      <c r="Q14" s="22"/>
      <c r="R14" s="22"/>
      <c r="S14" s="22"/>
      <c r="T14" s="22"/>
      <c r="U14" s="22"/>
      <c r="V14" s="22"/>
      <c r="W14" s="22"/>
    </row>
    <row r="15" ht="31.4" customHeight="1" spans="1:23">
      <c r="A15" s="121" t="s">
        <v>46</v>
      </c>
      <c r="B15" s="116" t="s">
        <v>290</v>
      </c>
      <c r="C15" s="23" t="s">
        <v>291</v>
      </c>
      <c r="D15" s="23" t="s">
        <v>151</v>
      </c>
      <c r="E15" s="23" t="s">
        <v>152</v>
      </c>
      <c r="F15" s="23" t="s">
        <v>292</v>
      </c>
      <c r="G15" s="23" t="s">
        <v>293</v>
      </c>
      <c r="H15" s="22">
        <v>3304282.63</v>
      </c>
      <c r="I15" s="22">
        <v>3304282.63</v>
      </c>
      <c r="J15" s="22">
        <v>826070.66</v>
      </c>
      <c r="K15" s="22"/>
      <c r="L15" s="22">
        <v>2478211.97</v>
      </c>
      <c r="M15" s="22"/>
      <c r="N15" s="22"/>
      <c r="O15" s="22"/>
      <c r="P15" s="22"/>
      <c r="Q15" s="22"/>
      <c r="R15" s="22"/>
      <c r="S15" s="22"/>
      <c r="T15" s="22"/>
      <c r="U15" s="22"/>
      <c r="V15" s="22"/>
      <c r="W15" s="22"/>
    </row>
    <row r="16" ht="31.4" customHeight="1" spans="1:23">
      <c r="A16" s="121" t="s">
        <v>46</v>
      </c>
      <c r="B16" s="116" t="s">
        <v>290</v>
      </c>
      <c r="C16" s="23" t="s">
        <v>291</v>
      </c>
      <c r="D16" s="23" t="s">
        <v>159</v>
      </c>
      <c r="E16" s="23" t="s">
        <v>158</v>
      </c>
      <c r="F16" s="23" t="s">
        <v>294</v>
      </c>
      <c r="G16" s="23" t="s">
        <v>295</v>
      </c>
      <c r="H16" s="22">
        <v>32420.28</v>
      </c>
      <c r="I16" s="22">
        <v>32420.28</v>
      </c>
      <c r="J16" s="22">
        <v>8105.07</v>
      </c>
      <c r="K16" s="22"/>
      <c r="L16" s="22">
        <v>24315.21</v>
      </c>
      <c r="M16" s="22"/>
      <c r="N16" s="22"/>
      <c r="O16" s="22"/>
      <c r="P16" s="22"/>
      <c r="Q16" s="22"/>
      <c r="R16" s="22"/>
      <c r="S16" s="22"/>
      <c r="T16" s="22"/>
      <c r="U16" s="22"/>
      <c r="V16" s="22"/>
      <c r="W16" s="22"/>
    </row>
    <row r="17" ht="31.4" customHeight="1" spans="1:23">
      <c r="A17" s="121" t="s">
        <v>46</v>
      </c>
      <c r="B17" s="116" t="s">
        <v>290</v>
      </c>
      <c r="C17" s="23" t="s">
        <v>291</v>
      </c>
      <c r="D17" s="23" t="s">
        <v>164</v>
      </c>
      <c r="E17" s="23" t="s">
        <v>165</v>
      </c>
      <c r="F17" s="23" t="s">
        <v>296</v>
      </c>
      <c r="G17" s="23" t="s">
        <v>297</v>
      </c>
      <c r="H17" s="22">
        <v>2065176.65</v>
      </c>
      <c r="I17" s="22">
        <v>2065176.65</v>
      </c>
      <c r="J17" s="22">
        <v>516294.16</v>
      </c>
      <c r="K17" s="22"/>
      <c r="L17" s="22">
        <v>1548882.49</v>
      </c>
      <c r="M17" s="22"/>
      <c r="N17" s="22"/>
      <c r="O17" s="22"/>
      <c r="P17" s="22"/>
      <c r="Q17" s="22"/>
      <c r="R17" s="22"/>
      <c r="S17" s="22"/>
      <c r="T17" s="22"/>
      <c r="U17" s="22"/>
      <c r="V17" s="22"/>
      <c r="W17" s="22"/>
    </row>
    <row r="18" ht="31.4" customHeight="1" spans="1:23">
      <c r="A18" s="121" t="s">
        <v>46</v>
      </c>
      <c r="B18" s="116" t="s">
        <v>290</v>
      </c>
      <c r="C18" s="23" t="s">
        <v>291</v>
      </c>
      <c r="D18" s="23" t="s">
        <v>164</v>
      </c>
      <c r="E18" s="23" t="s">
        <v>165</v>
      </c>
      <c r="F18" s="23" t="s">
        <v>298</v>
      </c>
      <c r="G18" s="23" t="s">
        <v>299</v>
      </c>
      <c r="H18" s="22">
        <v>591150</v>
      </c>
      <c r="I18" s="22">
        <v>591150</v>
      </c>
      <c r="J18" s="22">
        <v>147787.5</v>
      </c>
      <c r="K18" s="22"/>
      <c r="L18" s="22">
        <v>443362.5</v>
      </c>
      <c r="M18" s="22"/>
      <c r="N18" s="22"/>
      <c r="O18" s="22"/>
      <c r="P18" s="22"/>
      <c r="Q18" s="22"/>
      <c r="R18" s="22"/>
      <c r="S18" s="22"/>
      <c r="T18" s="22"/>
      <c r="U18" s="22"/>
      <c r="V18" s="22"/>
      <c r="W18" s="22"/>
    </row>
    <row r="19" ht="31.4" customHeight="1" spans="1:23">
      <c r="A19" s="121" t="s">
        <v>46</v>
      </c>
      <c r="B19" s="116" t="s">
        <v>290</v>
      </c>
      <c r="C19" s="23" t="s">
        <v>291</v>
      </c>
      <c r="D19" s="23" t="s">
        <v>168</v>
      </c>
      <c r="E19" s="23" t="s">
        <v>169</v>
      </c>
      <c r="F19" s="23" t="s">
        <v>300</v>
      </c>
      <c r="G19" s="23" t="s">
        <v>301</v>
      </c>
      <c r="H19" s="22">
        <v>1697403.31</v>
      </c>
      <c r="I19" s="22">
        <v>1697403.31</v>
      </c>
      <c r="J19" s="22">
        <v>424350.83</v>
      </c>
      <c r="K19" s="22"/>
      <c r="L19" s="22">
        <v>1273052.48</v>
      </c>
      <c r="M19" s="22"/>
      <c r="N19" s="22"/>
      <c r="O19" s="22"/>
      <c r="P19" s="22"/>
      <c r="Q19" s="22"/>
      <c r="R19" s="22"/>
      <c r="S19" s="22"/>
      <c r="T19" s="22"/>
      <c r="U19" s="22"/>
      <c r="V19" s="22"/>
      <c r="W19" s="22"/>
    </row>
    <row r="20" ht="31.4" customHeight="1" spans="1:23">
      <c r="A20" s="121" t="s">
        <v>46</v>
      </c>
      <c r="B20" s="116" t="s">
        <v>290</v>
      </c>
      <c r="C20" s="23" t="s">
        <v>291</v>
      </c>
      <c r="D20" s="23" t="s">
        <v>170</v>
      </c>
      <c r="E20" s="23" t="s">
        <v>171</v>
      </c>
      <c r="F20" s="23" t="s">
        <v>294</v>
      </c>
      <c r="G20" s="23" t="s">
        <v>295</v>
      </c>
      <c r="H20" s="22">
        <v>122850</v>
      </c>
      <c r="I20" s="22">
        <v>122850</v>
      </c>
      <c r="J20" s="22">
        <v>122850</v>
      </c>
      <c r="K20" s="22"/>
      <c r="L20" s="22"/>
      <c r="M20" s="22"/>
      <c r="N20" s="22"/>
      <c r="O20" s="22"/>
      <c r="P20" s="22"/>
      <c r="Q20" s="22"/>
      <c r="R20" s="22"/>
      <c r="S20" s="22"/>
      <c r="T20" s="22"/>
      <c r="U20" s="22"/>
      <c r="V20" s="22"/>
      <c r="W20" s="22"/>
    </row>
    <row r="21" ht="31.4" customHeight="1" spans="1:23">
      <c r="A21" s="121" t="s">
        <v>46</v>
      </c>
      <c r="B21" s="116" t="s">
        <v>302</v>
      </c>
      <c r="C21" s="23" t="s">
        <v>229</v>
      </c>
      <c r="D21" s="23" t="s">
        <v>228</v>
      </c>
      <c r="E21" s="23" t="s">
        <v>229</v>
      </c>
      <c r="F21" s="23" t="s">
        <v>303</v>
      </c>
      <c r="G21" s="23" t="s">
        <v>229</v>
      </c>
      <c r="H21" s="22">
        <v>2738911.39</v>
      </c>
      <c r="I21" s="22">
        <v>2738911.39</v>
      </c>
      <c r="J21" s="22">
        <v>684727.85</v>
      </c>
      <c r="K21" s="22"/>
      <c r="L21" s="22">
        <v>2054183.54</v>
      </c>
      <c r="M21" s="22"/>
      <c r="N21" s="22"/>
      <c r="O21" s="22"/>
      <c r="P21" s="22"/>
      <c r="Q21" s="22"/>
      <c r="R21" s="22"/>
      <c r="S21" s="22"/>
      <c r="T21" s="22"/>
      <c r="U21" s="22"/>
      <c r="V21" s="22"/>
      <c r="W21" s="22"/>
    </row>
    <row r="22" ht="31.4" customHeight="1" spans="1:23">
      <c r="A22" s="121" t="s">
        <v>46</v>
      </c>
      <c r="B22" s="116" t="s">
        <v>304</v>
      </c>
      <c r="C22" s="23" t="s">
        <v>305</v>
      </c>
      <c r="D22" s="23" t="s">
        <v>194</v>
      </c>
      <c r="E22" s="23" t="s">
        <v>195</v>
      </c>
      <c r="F22" s="23" t="s">
        <v>306</v>
      </c>
      <c r="G22" s="23" t="s">
        <v>307</v>
      </c>
      <c r="H22" s="22">
        <v>600000</v>
      </c>
      <c r="I22" s="22">
        <v>600000</v>
      </c>
      <c r="J22" s="22"/>
      <c r="K22" s="22"/>
      <c r="L22" s="22">
        <v>600000</v>
      </c>
      <c r="M22" s="22"/>
      <c r="N22" s="22"/>
      <c r="O22" s="22"/>
      <c r="P22" s="22"/>
      <c r="Q22" s="22"/>
      <c r="R22" s="22"/>
      <c r="S22" s="22"/>
      <c r="T22" s="22"/>
      <c r="U22" s="22"/>
      <c r="V22" s="22"/>
      <c r="W22" s="22"/>
    </row>
    <row r="23" ht="31.4" customHeight="1" spans="1:23">
      <c r="A23" s="121" t="s">
        <v>46</v>
      </c>
      <c r="B23" s="116" t="s">
        <v>308</v>
      </c>
      <c r="C23" s="23" t="s">
        <v>258</v>
      </c>
      <c r="D23" s="23" t="s">
        <v>194</v>
      </c>
      <c r="E23" s="23" t="s">
        <v>195</v>
      </c>
      <c r="F23" s="23" t="s">
        <v>309</v>
      </c>
      <c r="G23" s="23" t="s">
        <v>258</v>
      </c>
      <c r="H23" s="22">
        <v>50000</v>
      </c>
      <c r="I23" s="22">
        <v>50000</v>
      </c>
      <c r="J23" s="22">
        <v>12500</v>
      </c>
      <c r="K23" s="22"/>
      <c r="L23" s="22">
        <v>37500</v>
      </c>
      <c r="M23" s="22"/>
      <c r="N23" s="22"/>
      <c r="O23" s="22"/>
      <c r="P23" s="22"/>
      <c r="Q23" s="22"/>
      <c r="R23" s="22"/>
      <c r="S23" s="22"/>
      <c r="T23" s="22"/>
      <c r="U23" s="22"/>
      <c r="V23" s="22"/>
      <c r="W23" s="22"/>
    </row>
    <row r="24" ht="31.4" customHeight="1" spans="1:23">
      <c r="A24" s="121" t="s">
        <v>46</v>
      </c>
      <c r="B24" s="116" t="s">
        <v>310</v>
      </c>
      <c r="C24" s="23" t="s">
        <v>311</v>
      </c>
      <c r="D24" s="23" t="s">
        <v>194</v>
      </c>
      <c r="E24" s="23" t="s">
        <v>195</v>
      </c>
      <c r="F24" s="23" t="s">
        <v>312</v>
      </c>
      <c r="G24" s="23" t="s">
        <v>311</v>
      </c>
      <c r="H24" s="22">
        <v>428863.94</v>
      </c>
      <c r="I24" s="22">
        <v>428863.94</v>
      </c>
      <c r="J24" s="22">
        <v>107215.99</v>
      </c>
      <c r="K24" s="22"/>
      <c r="L24" s="22">
        <v>321647.95</v>
      </c>
      <c r="M24" s="22"/>
      <c r="N24" s="22"/>
      <c r="O24" s="22"/>
      <c r="P24" s="22"/>
      <c r="Q24" s="22"/>
      <c r="R24" s="22"/>
      <c r="S24" s="22"/>
      <c r="T24" s="22"/>
      <c r="U24" s="22"/>
      <c r="V24" s="22"/>
      <c r="W24" s="22"/>
    </row>
    <row r="25" ht="31.4" customHeight="1" spans="1:23">
      <c r="A25" s="121" t="s">
        <v>46</v>
      </c>
      <c r="B25" s="116" t="s">
        <v>313</v>
      </c>
      <c r="C25" s="23" t="s">
        <v>314</v>
      </c>
      <c r="D25" s="23" t="s">
        <v>147</v>
      </c>
      <c r="E25" s="23" t="s">
        <v>148</v>
      </c>
      <c r="F25" s="23" t="s">
        <v>315</v>
      </c>
      <c r="G25" s="23" t="s">
        <v>316</v>
      </c>
      <c r="H25" s="22">
        <v>107280</v>
      </c>
      <c r="I25" s="22">
        <v>107280</v>
      </c>
      <c r="J25" s="22">
        <v>26820</v>
      </c>
      <c r="K25" s="22"/>
      <c r="L25" s="22">
        <v>80460</v>
      </c>
      <c r="M25" s="22"/>
      <c r="N25" s="22"/>
      <c r="O25" s="22"/>
      <c r="P25" s="22"/>
      <c r="Q25" s="22"/>
      <c r="R25" s="22"/>
      <c r="S25" s="22"/>
      <c r="T25" s="22"/>
      <c r="U25" s="22"/>
      <c r="V25" s="22"/>
      <c r="W25" s="22"/>
    </row>
    <row r="26" ht="31.4" customHeight="1" spans="1:23">
      <c r="A26" s="121" t="s">
        <v>46</v>
      </c>
      <c r="B26" s="116" t="s">
        <v>313</v>
      </c>
      <c r="C26" s="23" t="s">
        <v>314</v>
      </c>
      <c r="D26" s="23" t="s">
        <v>194</v>
      </c>
      <c r="E26" s="23" t="s">
        <v>195</v>
      </c>
      <c r="F26" s="23" t="s">
        <v>317</v>
      </c>
      <c r="G26" s="23" t="s">
        <v>318</v>
      </c>
      <c r="H26" s="22">
        <v>200000</v>
      </c>
      <c r="I26" s="22">
        <v>200000</v>
      </c>
      <c r="J26" s="22"/>
      <c r="K26" s="22"/>
      <c r="L26" s="22">
        <v>200000</v>
      </c>
      <c r="M26" s="22"/>
      <c r="N26" s="22"/>
      <c r="O26" s="22"/>
      <c r="P26" s="22"/>
      <c r="Q26" s="22"/>
      <c r="R26" s="22"/>
      <c r="S26" s="22"/>
      <c r="T26" s="22"/>
      <c r="U26" s="22"/>
      <c r="V26" s="22"/>
      <c r="W26" s="22"/>
    </row>
    <row r="27" ht="31.4" customHeight="1" spans="1:23">
      <c r="A27" s="121" t="s">
        <v>46</v>
      </c>
      <c r="B27" s="116" t="s">
        <v>313</v>
      </c>
      <c r="C27" s="23" t="s">
        <v>314</v>
      </c>
      <c r="D27" s="23" t="s">
        <v>194</v>
      </c>
      <c r="E27" s="23" t="s">
        <v>195</v>
      </c>
      <c r="F27" s="23" t="s">
        <v>319</v>
      </c>
      <c r="G27" s="23" t="s">
        <v>320</v>
      </c>
      <c r="H27" s="22">
        <v>198000</v>
      </c>
      <c r="I27" s="22">
        <v>198000</v>
      </c>
      <c r="J27" s="22"/>
      <c r="K27" s="22"/>
      <c r="L27" s="22">
        <v>198000</v>
      </c>
      <c r="M27" s="22"/>
      <c r="N27" s="22"/>
      <c r="O27" s="22"/>
      <c r="P27" s="22"/>
      <c r="Q27" s="22"/>
      <c r="R27" s="22"/>
      <c r="S27" s="22"/>
      <c r="T27" s="22"/>
      <c r="U27" s="22"/>
      <c r="V27" s="22"/>
      <c r="W27" s="22"/>
    </row>
    <row r="28" ht="31.4" customHeight="1" spans="1:23">
      <c r="A28" s="121" t="s">
        <v>46</v>
      </c>
      <c r="B28" s="116" t="s">
        <v>313</v>
      </c>
      <c r="C28" s="23" t="s">
        <v>314</v>
      </c>
      <c r="D28" s="23" t="s">
        <v>194</v>
      </c>
      <c r="E28" s="23" t="s">
        <v>195</v>
      </c>
      <c r="F28" s="23" t="s">
        <v>321</v>
      </c>
      <c r="G28" s="23" t="s">
        <v>322</v>
      </c>
      <c r="H28" s="22">
        <v>150000</v>
      </c>
      <c r="I28" s="22">
        <v>150000</v>
      </c>
      <c r="J28" s="22">
        <v>37500</v>
      </c>
      <c r="K28" s="22"/>
      <c r="L28" s="22">
        <v>112500</v>
      </c>
      <c r="M28" s="22"/>
      <c r="N28" s="22"/>
      <c r="O28" s="22"/>
      <c r="P28" s="22"/>
      <c r="Q28" s="22"/>
      <c r="R28" s="22"/>
      <c r="S28" s="22"/>
      <c r="T28" s="22"/>
      <c r="U28" s="22"/>
      <c r="V28" s="22"/>
      <c r="W28" s="22"/>
    </row>
    <row r="29" ht="31.4" customHeight="1" spans="1:23">
      <c r="A29" s="121" t="s">
        <v>46</v>
      </c>
      <c r="B29" s="116" t="s">
        <v>313</v>
      </c>
      <c r="C29" s="23" t="s">
        <v>314</v>
      </c>
      <c r="D29" s="23" t="s">
        <v>194</v>
      </c>
      <c r="E29" s="23" t="s">
        <v>195</v>
      </c>
      <c r="F29" s="23" t="s">
        <v>323</v>
      </c>
      <c r="G29" s="23" t="s">
        <v>324</v>
      </c>
      <c r="H29" s="22">
        <v>140000</v>
      </c>
      <c r="I29" s="22">
        <v>140000</v>
      </c>
      <c r="J29" s="22">
        <v>35000</v>
      </c>
      <c r="K29" s="22"/>
      <c r="L29" s="22">
        <v>105000</v>
      </c>
      <c r="M29" s="22"/>
      <c r="N29" s="22"/>
      <c r="O29" s="22"/>
      <c r="P29" s="22"/>
      <c r="Q29" s="22"/>
      <c r="R29" s="22"/>
      <c r="S29" s="22"/>
      <c r="T29" s="22"/>
      <c r="U29" s="22"/>
      <c r="V29" s="22"/>
      <c r="W29" s="22"/>
    </row>
    <row r="30" ht="31.4" customHeight="1" spans="1:23">
      <c r="A30" s="121" t="s">
        <v>46</v>
      </c>
      <c r="B30" s="116" t="s">
        <v>313</v>
      </c>
      <c r="C30" s="23" t="s">
        <v>314</v>
      </c>
      <c r="D30" s="23" t="s">
        <v>194</v>
      </c>
      <c r="E30" s="23" t="s">
        <v>195</v>
      </c>
      <c r="F30" s="23" t="s">
        <v>325</v>
      </c>
      <c r="G30" s="23" t="s">
        <v>326</v>
      </c>
      <c r="H30" s="22">
        <v>558789.93</v>
      </c>
      <c r="I30" s="22">
        <v>558789.93</v>
      </c>
      <c r="J30" s="22">
        <v>139697.48</v>
      </c>
      <c r="K30" s="22"/>
      <c r="L30" s="22">
        <v>419092.45</v>
      </c>
      <c r="M30" s="22"/>
      <c r="N30" s="22"/>
      <c r="O30" s="22"/>
      <c r="P30" s="22"/>
      <c r="Q30" s="22"/>
      <c r="R30" s="22"/>
      <c r="S30" s="22"/>
      <c r="T30" s="22"/>
      <c r="U30" s="22"/>
      <c r="V30" s="22"/>
      <c r="W30" s="22"/>
    </row>
    <row r="31" ht="31.4" customHeight="1" spans="1:23">
      <c r="A31" s="121" t="s">
        <v>46</v>
      </c>
      <c r="B31" s="116" t="s">
        <v>313</v>
      </c>
      <c r="C31" s="23" t="s">
        <v>314</v>
      </c>
      <c r="D31" s="23" t="s">
        <v>194</v>
      </c>
      <c r="E31" s="23" t="s">
        <v>195</v>
      </c>
      <c r="F31" s="23" t="s">
        <v>327</v>
      </c>
      <c r="G31" s="23" t="s">
        <v>328</v>
      </c>
      <c r="H31" s="22">
        <v>85000</v>
      </c>
      <c r="I31" s="22">
        <v>85000</v>
      </c>
      <c r="J31" s="22">
        <v>21250</v>
      </c>
      <c r="K31" s="22"/>
      <c r="L31" s="22">
        <v>63750</v>
      </c>
      <c r="M31" s="22"/>
      <c r="N31" s="22"/>
      <c r="O31" s="22"/>
      <c r="P31" s="22"/>
      <c r="Q31" s="22"/>
      <c r="R31" s="22"/>
      <c r="S31" s="22"/>
      <c r="T31" s="22"/>
      <c r="U31" s="22"/>
      <c r="V31" s="22"/>
      <c r="W31" s="22"/>
    </row>
    <row r="32" ht="31.4" customHeight="1" spans="1:23">
      <c r="A32" s="121" t="s">
        <v>46</v>
      </c>
      <c r="B32" s="116" t="s">
        <v>313</v>
      </c>
      <c r="C32" s="23" t="s">
        <v>314</v>
      </c>
      <c r="D32" s="23" t="s">
        <v>194</v>
      </c>
      <c r="E32" s="23" t="s">
        <v>195</v>
      </c>
      <c r="F32" s="23" t="s">
        <v>329</v>
      </c>
      <c r="G32" s="23" t="s">
        <v>330</v>
      </c>
      <c r="H32" s="22">
        <v>50000</v>
      </c>
      <c r="I32" s="22">
        <v>50000</v>
      </c>
      <c r="J32" s="22">
        <v>12500</v>
      </c>
      <c r="K32" s="22"/>
      <c r="L32" s="22">
        <v>37500</v>
      </c>
      <c r="M32" s="22"/>
      <c r="N32" s="22"/>
      <c r="O32" s="22"/>
      <c r="P32" s="22"/>
      <c r="Q32" s="22"/>
      <c r="R32" s="22"/>
      <c r="S32" s="22"/>
      <c r="T32" s="22"/>
      <c r="U32" s="22"/>
      <c r="V32" s="22"/>
      <c r="W32" s="22"/>
    </row>
    <row r="33" ht="31.4" customHeight="1" spans="1:23">
      <c r="A33" s="121" t="s">
        <v>46</v>
      </c>
      <c r="B33" s="116" t="s">
        <v>313</v>
      </c>
      <c r="C33" s="23" t="s">
        <v>314</v>
      </c>
      <c r="D33" s="23" t="s">
        <v>194</v>
      </c>
      <c r="E33" s="23" t="s">
        <v>195</v>
      </c>
      <c r="F33" s="23" t="s">
        <v>331</v>
      </c>
      <c r="G33" s="23" t="s">
        <v>332</v>
      </c>
      <c r="H33" s="22">
        <v>162180</v>
      </c>
      <c r="I33" s="22">
        <v>162180</v>
      </c>
      <c r="J33" s="22">
        <v>40545</v>
      </c>
      <c r="K33" s="22"/>
      <c r="L33" s="22">
        <v>121635</v>
      </c>
      <c r="M33" s="22"/>
      <c r="N33" s="22"/>
      <c r="O33" s="22"/>
      <c r="P33" s="22"/>
      <c r="Q33" s="22"/>
      <c r="R33" s="22"/>
      <c r="S33" s="22"/>
      <c r="T33" s="22"/>
      <c r="U33" s="22"/>
      <c r="V33" s="22"/>
      <c r="W33" s="22"/>
    </row>
    <row r="34" ht="31.4" customHeight="1" spans="1:23">
      <c r="A34" s="121" t="s">
        <v>46</v>
      </c>
      <c r="B34" s="116" t="s">
        <v>313</v>
      </c>
      <c r="C34" s="23" t="s">
        <v>314</v>
      </c>
      <c r="D34" s="23" t="s">
        <v>194</v>
      </c>
      <c r="E34" s="23" t="s">
        <v>195</v>
      </c>
      <c r="F34" s="23" t="s">
        <v>315</v>
      </c>
      <c r="G34" s="23" t="s">
        <v>316</v>
      </c>
      <c r="H34" s="22">
        <v>1093371.6</v>
      </c>
      <c r="I34" s="22">
        <v>1093371.6</v>
      </c>
      <c r="J34" s="22">
        <v>273342.9</v>
      </c>
      <c r="K34" s="22"/>
      <c r="L34" s="22">
        <v>820028.7</v>
      </c>
      <c r="M34" s="22"/>
      <c r="N34" s="22"/>
      <c r="O34" s="22"/>
      <c r="P34" s="22"/>
      <c r="Q34" s="22"/>
      <c r="R34" s="22"/>
      <c r="S34" s="22"/>
      <c r="T34" s="22"/>
      <c r="U34" s="22"/>
      <c r="V34" s="22"/>
      <c r="W34" s="22"/>
    </row>
    <row r="35" ht="31.4" customHeight="1" spans="1:23">
      <c r="A35" s="121" t="s">
        <v>46</v>
      </c>
      <c r="B35" s="116" t="s">
        <v>313</v>
      </c>
      <c r="C35" s="23" t="s">
        <v>314</v>
      </c>
      <c r="D35" s="23" t="s">
        <v>194</v>
      </c>
      <c r="E35" s="23" t="s">
        <v>195</v>
      </c>
      <c r="F35" s="23" t="s">
        <v>333</v>
      </c>
      <c r="G35" s="23" t="s">
        <v>334</v>
      </c>
      <c r="H35" s="22">
        <v>313610</v>
      </c>
      <c r="I35" s="22">
        <v>313610</v>
      </c>
      <c r="J35" s="22"/>
      <c r="K35" s="22"/>
      <c r="L35" s="22">
        <v>313610</v>
      </c>
      <c r="M35" s="22"/>
      <c r="N35" s="22"/>
      <c r="O35" s="22"/>
      <c r="P35" s="22"/>
      <c r="Q35" s="22"/>
      <c r="R35" s="22"/>
      <c r="S35" s="22"/>
      <c r="T35" s="22"/>
      <c r="U35" s="22"/>
      <c r="V35" s="22"/>
      <c r="W35" s="22"/>
    </row>
    <row r="36" ht="31.4" customHeight="1" spans="1:23">
      <c r="A36" s="121" t="s">
        <v>46</v>
      </c>
      <c r="B36" s="116" t="s">
        <v>313</v>
      </c>
      <c r="C36" s="23" t="s">
        <v>314</v>
      </c>
      <c r="D36" s="23" t="s">
        <v>194</v>
      </c>
      <c r="E36" s="23" t="s">
        <v>195</v>
      </c>
      <c r="F36" s="23" t="s">
        <v>335</v>
      </c>
      <c r="G36" s="23" t="s">
        <v>336</v>
      </c>
      <c r="H36" s="22">
        <v>86390</v>
      </c>
      <c r="I36" s="22">
        <v>86390</v>
      </c>
      <c r="J36" s="22">
        <v>21597.5</v>
      </c>
      <c r="K36" s="22"/>
      <c r="L36" s="22">
        <v>64792.5</v>
      </c>
      <c r="M36" s="22"/>
      <c r="N36" s="22"/>
      <c r="O36" s="22"/>
      <c r="P36" s="22"/>
      <c r="Q36" s="22"/>
      <c r="R36" s="22"/>
      <c r="S36" s="22"/>
      <c r="T36" s="22"/>
      <c r="U36" s="22"/>
      <c r="V36" s="22"/>
      <c r="W36" s="22"/>
    </row>
    <row r="37" ht="31.4" customHeight="1" spans="1:23">
      <c r="A37" s="121" t="s">
        <v>46</v>
      </c>
      <c r="B37" s="116" t="s">
        <v>313</v>
      </c>
      <c r="C37" s="23" t="s">
        <v>314</v>
      </c>
      <c r="D37" s="23" t="s">
        <v>194</v>
      </c>
      <c r="E37" s="23" t="s">
        <v>195</v>
      </c>
      <c r="F37" s="23" t="s">
        <v>337</v>
      </c>
      <c r="G37" s="23" t="s">
        <v>338</v>
      </c>
      <c r="H37" s="22">
        <v>200000</v>
      </c>
      <c r="I37" s="22">
        <v>200000</v>
      </c>
      <c r="J37" s="22"/>
      <c r="K37" s="22"/>
      <c r="L37" s="22">
        <v>200000</v>
      </c>
      <c r="M37" s="22"/>
      <c r="N37" s="22"/>
      <c r="O37" s="22"/>
      <c r="P37" s="22"/>
      <c r="Q37" s="22"/>
      <c r="R37" s="22"/>
      <c r="S37" s="22"/>
      <c r="T37" s="22"/>
      <c r="U37" s="22"/>
      <c r="V37" s="22"/>
      <c r="W37" s="22"/>
    </row>
    <row r="38" ht="31.4" customHeight="1" spans="1:23">
      <c r="A38" s="121" t="s">
        <v>46</v>
      </c>
      <c r="B38" s="116" t="s">
        <v>339</v>
      </c>
      <c r="C38" s="23" t="s">
        <v>340</v>
      </c>
      <c r="D38" s="23" t="s">
        <v>194</v>
      </c>
      <c r="E38" s="23" t="s">
        <v>195</v>
      </c>
      <c r="F38" s="23" t="s">
        <v>331</v>
      </c>
      <c r="G38" s="23" t="s">
        <v>332</v>
      </c>
      <c r="H38" s="22">
        <v>1702890</v>
      </c>
      <c r="I38" s="22">
        <v>1702890</v>
      </c>
      <c r="J38" s="22">
        <v>425722.5</v>
      </c>
      <c r="K38" s="22"/>
      <c r="L38" s="22">
        <v>1277167.5</v>
      </c>
      <c r="M38" s="22"/>
      <c r="N38" s="22"/>
      <c r="O38" s="22"/>
      <c r="P38" s="22"/>
      <c r="Q38" s="22"/>
      <c r="R38" s="22"/>
      <c r="S38" s="22"/>
      <c r="T38" s="22"/>
      <c r="U38" s="22"/>
      <c r="V38" s="22"/>
      <c r="W38" s="22"/>
    </row>
    <row r="39" ht="31.4" customHeight="1" spans="1:23">
      <c r="A39" s="121" t="s">
        <v>46</v>
      </c>
      <c r="B39" s="116" t="s">
        <v>341</v>
      </c>
      <c r="C39" s="23" t="s">
        <v>342</v>
      </c>
      <c r="D39" s="23" t="s">
        <v>194</v>
      </c>
      <c r="E39" s="23" t="s">
        <v>195</v>
      </c>
      <c r="F39" s="23" t="s">
        <v>288</v>
      </c>
      <c r="G39" s="23" t="s">
        <v>289</v>
      </c>
      <c r="H39" s="22">
        <v>4441626</v>
      </c>
      <c r="I39" s="22">
        <v>4441626</v>
      </c>
      <c r="J39" s="22">
        <v>1110406.5</v>
      </c>
      <c r="K39" s="22"/>
      <c r="L39" s="22">
        <v>3331219.5</v>
      </c>
      <c r="M39" s="22"/>
      <c r="N39" s="22"/>
      <c r="O39" s="22"/>
      <c r="P39" s="22"/>
      <c r="Q39" s="22"/>
      <c r="R39" s="22"/>
      <c r="S39" s="22"/>
      <c r="T39" s="22"/>
      <c r="U39" s="22"/>
      <c r="V39" s="22"/>
      <c r="W39" s="22"/>
    </row>
    <row r="40" ht="31.4" customHeight="1" spans="1:23">
      <c r="A40" s="121" t="s">
        <v>46</v>
      </c>
      <c r="B40" s="116" t="s">
        <v>343</v>
      </c>
      <c r="C40" s="23" t="s">
        <v>344</v>
      </c>
      <c r="D40" s="23" t="s">
        <v>198</v>
      </c>
      <c r="E40" s="23" t="s">
        <v>199</v>
      </c>
      <c r="F40" s="23" t="s">
        <v>284</v>
      </c>
      <c r="G40" s="23" t="s">
        <v>285</v>
      </c>
      <c r="H40" s="22">
        <v>356880</v>
      </c>
      <c r="I40" s="22">
        <v>356880</v>
      </c>
      <c r="J40" s="22">
        <v>89220</v>
      </c>
      <c r="K40" s="22"/>
      <c r="L40" s="22">
        <v>267660</v>
      </c>
      <c r="M40" s="22"/>
      <c r="N40" s="22"/>
      <c r="O40" s="22"/>
      <c r="P40" s="22"/>
      <c r="Q40" s="22"/>
      <c r="R40" s="22"/>
      <c r="S40" s="22"/>
      <c r="T40" s="22"/>
      <c r="U40" s="22"/>
      <c r="V40" s="22"/>
      <c r="W40" s="22"/>
    </row>
    <row r="41" ht="31.4" customHeight="1" spans="1:23">
      <c r="A41" s="121" t="s">
        <v>46</v>
      </c>
      <c r="B41" s="116" t="s">
        <v>343</v>
      </c>
      <c r="C41" s="23" t="s">
        <v>344</v>
      </c>
      <c r="D41" s="23" t="s">
        <v>198</v>
      </c>
      <c r="E41" s="23" t="s">
        <v>199</v>
      </c>
      <c r="F41" s="23" t="s">
        <v>288</v>
      </c>
      <c r="G41" s="23" t="s">
        <v>289</v>
      </c>
      <c r="H41" s="22">
        <v>29740</v>
      </c>
      <c r="I41" s="22">
        <v>29740</v>
      </c>
      <c r="J41" s="22">
        <v>7435</v>
      </c>
      <c r="K41" s="22"/>
      <c r="L41" s="22">
        <v>22305</v>
      </c>
      <c r="M41" s="22"/>
      <c r="N41" s="22"/>
      <c r="O41" s="22"/>
      <c r="P41" s="22"/>
      <c r="Q41" s="22"/>
      <c r="R41" s="22"/>
      <c r="S41" s="22"/>
      <c r="T41" s="22"/>
      <c r="U41" s="22"/>
      <c r="V41" s="22"/>
      <c r="W41" s="22"/>
    </row>
    <row r="42" ht="31.4" customHeight="1" spans="1:23">
      <c r="A42" s="121" t="s">
        <v>46</v>
      </c>
      <c r="B42" s="116" t="s">
        <v>343</v>
      </c>
      <c r="C42" s="23" t="s">
        <v>344</v>
      </c>
      <c r="D42" s="23" t="s">
        <v>198</v>
      </c>
      <c r="E42" s="23" t="s">
        <v>199</v>
      </c>
      <c r="F42" s="23" t="s">
        <v>345</v>
      </c>
      <c r="G42" s="23" t="s">
        <v>346</v>
      </c>
      <c r="H42" s="22">
        <v>611136</v>
      </c>
      <c r="I42" s="22">
        <v>611136</v>
      </c>
      <c r="J42" s="22">
        <v>152784</v>
      </c>
      <c r="K42" s="22"/>
      <c r="L42" s="22">
        <v>458352</v>
      </c>
      <c r="M42" s="22"/>
      <c r="N42" s="22"/>
      <c r="O42" s="22"/>
      <c r="P42" s="22"/>
      <c r="Q42" s="22"/>
      <c r="R42" s="22"/>
      <c r="S42" s="22"/>
      <c r="T42" s="22"/>
      <c r="U42" s="22"/>
      <c r="V42" s="22"/>
      <c r="W42" s="22"/>
    </row>
    <row r="43" ht="31.4" customHeight="1" spans="1:23">
      <c r="A43" s="121" t="s">
        <v>46</v>
      </c>
      <c r="B43" s="116" t="s">
        <v>347</v>
      </c>
      <c r="C43" s="23" t="s">
        <v>291</v>
      </c>
      <c r="D43" s="23" t="s">
        <v>151</v>
      </c>
      <c r="E43" s="23" t="s">
        <v>152</v>
      </c>
      <c r="F43" s="23" t="s">
        <v>292</v>
      </c>
      <c r="G43" s="23" t="s">
        <v>293</v>
      </c>
      <c r="H43" s="22">
        <v>143431.01</v>
      </c>
      <c r="I43" s="22">
        <v>143431.01</v>
      </c>
      <c r="J43" s="22">
        <v>35857.75</v>
      </c>
      <c r="K43" s="22"/>
      <c r="L43" s="22">
        <v>107573.26</v>
      </c>
      <c r="M43" s="22"/>
      <c r="N43" s="22"/>
      <c r="O43" s="22"/>
      <c r="P43" s="22"/>
      <c r="Q43" s="22"/>
      <c r="R43" s="22"/>
      <c r="S43" s="22"/>
      <c r="T43" s="22"/>
      <c r="U43" s="22"/>
      <c r="V43" s="22"/>
      <c r="W43" s="22"/>
    </row>
    <row r="44" ht="31.4" customHeight="1" spans="1:23">
      <c r="A44" s="121" t="s">
        <v>46</v>
      </c>
      <c r="B44" s="116" t="s">
        <v>347</v>
      </c>
      <c r="C44" s="23" t="s">
        <v>291</v>
      </c>
      <c r="D44" s="23" t="s">
        <v>159</v>
      </c>
      <c r="E44" s="23" t="s">
        <v>158</v>
      </c>
      <c r="F44" s="23" t="s">
        <v>294</v>
      </c>
      <c r="G44" s="23" t="s">
        <v>295</v>
      </c>
      <c r="H44" s="22">
        <v>6942.21</v>
      </c>
      <c r="I44" s="22">
        <v>6942.21</v>
      </c>
      <c r="J44" s="22">
        <v>1735.55</v>
      </c>
      <c r="K44" s="22"/>
      <c r="L44" s="22">
        <v>5206.66</v>
      </c>
      <c r="M44" s="22"/>
      <c r="N44" s="22"/>
      <c r="O44" s="22"/>
      <c r="P44" s="22"/>
      <c r="Q44" s="22"/>
      <c r="R44" s="22"/>
      <c r="S44" s="22"/>
      <c r="T44" s="22"/>
      <c r="U44" s="22"/>
      <c r="V44" s="22"/>
      <c r="W44" s="22"/>
    </row>
    <row r="45" ht="31.4" customHeight="1" spans="1:23">
      <c r="A45" s="121" t="s">
        <v>46</v>
      </c>
      <c r="B45" s="116" t="s">
        <v>347</v>
      </c>
      <c r="C45" s="23" t="s">
        <v>291</v>
      </c>
      <c r="D45" s="23" t="s">
        <v>166</v>
      </c>
      <c r="E45" s="23" t="s">
        <v>167</v>
      </c>
      <c r="F45" s="23" t="s">
        <v>296</v>
      </c>
      <c r="G45" s="23" t="s">
        <v>297</v>
      </c>
      <c r="H45" s="22">
        <v>89644.38</v>
      </c>
      <c r="I45" s="22">
        <v>89644.38</v>
      </c>
      <c r="J45" s="22">
        <v>22411.1</v>
      </c>
      <c r="K45" s="22"/>
      <c r="L45" s="22">
        <v>67233.28</v>
      </c>
      <c r="M45" s="22"/>
      <c r="N45" s="22"/>
      <c r="O45" s="22"/>
      <c r="P45" s="22"/>
      <c r="Q45" s="22"/>
      <c r="R45" s="22"/>
      <c r="S45" s="22"/>
      <c r="T45" s="22"/>
      <c r="U45" s="22"/>
      <c r="V45" s="22"/>
      <c r="W45" s="22"/>
    </row>
    <row r="46" ht="31.4" customHeight="1" spans="1:23">
      <c r="A46" s="121" t="s">
        <v>46</v>
      </c>
      <c r="B46" s="116" t="s">
        <v>347</v>
      </c>
      <c r="C46" s="23" t="s">
        <v>291</v>
      </c>
      <c r="D46" s="23" t="s">
        <v>168</v>
      </c>
      <c r="E46" s="23" t="s">
        <v>169</v>
      </c>
      <c r="F46" s="23" t="s">
        <v>300</v>
      </c>
      <c r="G46" s="23" t="s">
        <v>301</v>
      </c>
      <c r="H46" s="22">
        <v>44822.19</v>
      </c>
      <c r="I46" s="22">
        <v>44822.19</v>
      </c>
      <c r="J46" s="22">
        <v>11205.55</v>
      </c>
      <c r="K46" s="22"/>
      <c r="L46" s="22">
        <v>33616.64</v>
      </c>
      <c r="M46" s="22"/>
      <c r="N46" s="22"/>
      <c r="O46" s="22"/>
      <c r="P46" s="22"/>
      <c r="Q46" s="22"/>
      <c r="R46" s="22"/>
      <c r="S46" s="22"/>
      <c r="T46" s="22"/>
      <c r="U46" s="22"/>
      <c r="V46" s="22"/>
      <c r="W46" s="22"/>
    </row>
    <row r="47" ht="31.4" customHeight="1" spans="1:23">
      <c r="A47" s="121" t="s">
        <v>46</v>
      </c>
      <c r="B47" s="116" t="s">
        <v>347</v>
      </c>
      <c r="C47" s="23" t="s">
        <v>291</v>
      </c>
      <c r="D47" s="23" t="s">
        <v>170</v>
      </c>
      <c r="E47" s="23" t="s">
        <v>171</v>
      </c>
      <c r="F47" s="23" t="s">
        <v>294</v>
      </c>
      <c r="G47" s="23" t="s">
        <v>295</v>
      </c>
      <c r="H47" s="22">
        <v>3276</v>
      </c>
      <c r="I47" s="22">
        <v>3276</v>
      </c>
      <c r="J47" s="22">
        <v>3276</v>
      </c>
      <c r="K47" s="22"/>
      <c r="L47" s="22"/>
      <c r="M47" s="22"/>
      <c r="N47" s="22"/>
      <c r="O47" s="22"/>
      <c r="P47" s="22"/>
      <c r="Q47" s="22"/>
      <c r="R47" s="22"/>
      <c r="S47" s="22"/>
      <c r="T47" s="22"/>
      <c r="U47" s="22"/>
      <c r="V47" s="22"/>
      <c r="W47" s="22"/>
    </row>
    <row r="48" ht="31.4" customHeight="1" spans="1:23">
      <c r="A48" s="121" t="s">
        <v>46</v>
      </c>
      <c r="B48" s="116" t="s">
        <v>348</v>
      </c>
      <c r="C48" s="23" t="s">
        <v>229</v>
      </c>
      <c r="D48" s="23" t="s">
        <v>228</v>
      </c>
      <c r="E48" s="23" t="s">
        <v>229</v>
      </c>
      <c r="F48" s="23" t="s">
        <v>303</v>
      </c>
      <c r="G48" s="23" t="s">
        <v>229</v>
      </c>
      <c r="H48" s="22">
        <v>117685.01</v>
      </c>
      <c r="I48" s="22">
        <v>117685.01</v>
      </c>
      <c r="J48" s="22">
        <v>29421.25</v>
      </c>
      <c r="K48" s="22"/>
      <c r="L48" s="22">
        <v>88263.76</v>
      </c>
      <c r="M48" s="22"/>
      <c r="N48" s="22"/>
      <c r="O48" s="22"/>
      <c r="P48" s="22"/>
      <c r="Q48" s="22"/>
      <c r="R48" s="22"/>
      <c r="S48" s="22"/>
      <c r="T48" s="22"/>
      <c r="U48" s="22"/>
      <c r="V48" s="22"/>
      <c r="W48" s="22"/>
    </row>
    <row r="49" ht="31.4" customHeight="1" spans="1:23">
      <c r="A49" s="121" t="s">
        <v>46</v>
      </c>
      <c r="B49" s="116" t="s">
        <v>349</v>
      </c>
      <c r="C49" s="23" t="s">
        <v>311</v>
      </c>
      <c r="D49" s="23" t="s">
        <v>198</v>
      </c>
      <c r="E49" s="23" t="s">
        <v>199</v>
      </c>
      <c r="F49" s="23" t="s">
        <v>312</v>
      </c>
      <c r="G49" s="23" t="s">
        <v>311</v>
      </c>
      <c r="H49" s="22">
        <v>19955.12</v>
      </c>
      <c r="I49" s="22">
        <v>19955.12</v>
      </c>
      <c r="J49" s="22">
        <v>4988.78</v>
      </c>
      <c r="K49" s="22"/>
      <c r="L49" s="22">
        <v>14966.34</v>
      </c>
      <c r="M49" s="22"/>
      <c r="N49" s="22"/>
      <c r="O49" s="22"/>
      <c r="P49" s="22"/>
      <c r="Q49" s="22"/>
      <c r="R49" s="22"/>
      <c r="S49" s="22"/>
      <c r="T49" s="22"/>
      <c r="U49" s="22"/>
      <c r="V49" s="22"/>
      <c r="W49" s="22"/>
    </row>
    <row r="50" ht="31.4" customHeight="1" spans="1:23">
      <c r="A50" s="121" t="s">
        <v>46</v>
      </c>
      <c r="B50" s="116" t="s">
        <v>350</v>
      </c>
      <c r="C50" s="23" t="s">
        <v>314</v>
      </c>
      <c r="D50" s="23" t="s">
        <v>198</v>
      </c>
      <c r="E50" s="23" t="s">
        <v>199</v>
      </c>
      <c r="F50" s="23" t="s">
        <v>351</v>
      </c>
      <c r="G50" s="23" t="s">
        <v>352</v>
      </c>
      <c r="H50" s="22">
        <v>50403.11</v>
      </c>
      <c r="I50" s="22">
        <v>50403.11</v>
      </c>
      <c r="J50" s="22">
        <v>12600.78</v>
      </c>
      <c r="K50" s="22"/>
      <c r="L50" s="22">
        <v>37802.33</v>
      </c>
      <c r="M50" s="22"/>
      <c r="N50" s="22"/>
      <c r="O50" s="22"/>
      <c r="P50" s="22"/>
      <c r="Q50" s="22"/>
      <c r="R50" s="22"/>
      <c r="S50" s="22"/>
      <c r="T50" s="22"/>
      <c r="U50" s="22"/>
      <c r="V50" s="22"/>
      <c r="W50" s="22"/>
    </row>
    <row r="51" ht="31.4" customHeight="1" spans="1:23">
      <c r="A51" s="121" t="s">
        <v>46</v>
      </c>
      <c r="B51" s="116" t="s">
        <v>350</v>
      </c>
      <c r="C51" s="23" t="s">
        <v>314</v>
      </c>
      <c r="D51" s="23" t="s">
        <v>198</v>
      </c>
      <c r="E51" s="23" t="s">
        <v>199</v>
      </c>
      <c r="F51" s="23" t="s">
        <v>315</v>
      </c>
      <c r="G51" s="23" t="s">
        <v>316</v>
      </c>
      <c r="H51" s="22">
        <v>20755.12</v>
      </c>
      <c r="I51" s="22">
        <v>20755.12</v>
      </c>
      <c r="J51" s="22">
        <v>5188.78</v>
      </c>
      <c r="K51" s="22"/>
      <c r="L51" s="22">
        <v>15566.34</v>
      </c>
      <c r="M51" s="22"/>
      <c r="N51" s="22"/>
      <c r="O51" s="22"/>
      <c r="P51" s="22"/>
      <c r="Q51" s="22"/>
      <c r="R51" s="22"/>
      <c r="S51" s="22"/>
      <c r="T51" s="22"/>
      <c r="U51" s="22"/>
      <c r="V51" s="22"/>
      <c r="W51" s="22"/>
    </row>
    <row r="52" ht="31.4" customHeight="1" spans="1:23">
      <c r="A52" s="121" t="s">
        <v>46</v>
      </c>
      <c r="B52" s="116" t="s">
        <v>353</v>
      </c>
      <c r="C52" s="23" t="s">
        <v>291</v>
      </c>
      <c r="D52" s="23" t="s">
        <v>151</v>
      </c>
      <c r="E52" s="23" t="s">
        <v>152</v>
      </c>
      <c r="F52" s="23" t="s">
        <v>292</v>
      </c>
      <c r="G52" s="23" t="s">
        <v>293</v>
      </c>
      <c r="H52" s="22">
        <v>188873.66</v>
      </c>
      <c r="I52" s="22">
        <v>188873.66</v>
      </c>
      <c r="J52" s="22">
        <v>47218.42</v>
      </c>
      <c r="K52" s="22"/>
      <c r="L52" s="22">
        <v>141655.24</v>
      </c>
      <c r="M52" s="22"/>
      <c r="N52" s="22"/>
      <c r="O52" s="22"/>
      <c r="P52" s="22"/>
      <c r="Q52" s="22"/>
      <c r="R52" s="22"/>
      <c r="S52" s="22"/>
      <c r="T52" s="22"/>
      <c r="U52" s="22"/>
      <c r="V52" s="22"/>
      <c r="W52" s="22"/>
    </row>
    <row r="53" ht="31.4" customHeight="1" spans="1:23">
      <c r="A53" s="121" t="s">
        <v>46</v>
      </c>
      <c r="B53" s="116" t="s">
        <v>353</v>
      </c>
      <c r="C53" s="23" t="s">
        <v>291</v>
      </c>
      <c r="D53" s="23" t="s">
        <v>159</v>
      </c>
      <c r="E53" s="23" t="s">
        <v>158</v>
      </c>
      <c r="F53" s="23" t="s">
        <v>294</v>
      </c>
      <c r="G53" s="23" t="s">
        <v>295</v>
      </c>
      <c r="H53" s="22">
        <v>1863.72</v>
      </c>
      <c r="I53" s="22">
        <v>1863.72</v>
      </c>
      <c r="J53" s="22">
        <v>465.93</v>
      </c>
      <c r="K53" s="22"/>
      <c r="L53" s="22">
        <v>1397.79</v>
      </c>
      <c r="M53" s="22"/>
      <c r="N53" s="22"/>
      <c r="O53" s="22"/>
      <c r="P53" s="22"/>
      <c r="Q53" s="22"/>
      <c r="R53" s="22"/>
      <c r="S53" s="22"/>
      <c r="T53" s="22"/>
      <c r="U53" s="22"/>
      <c r="V53" s="22"/>
      <c r="W53" s="22"/>
    </row>
    <row r="54" ht="31.4" customHeight="1" spans="1:23">
      <c r="A54" s="121" t="s">
        <v>46</v>
      </c>
      <c r="B54" s="116" t="s">
        <v>353</v>
      </c>
      <c r="C54" s="23" t="s">
        <v>291</v>
      </c>
      <c r="D54" s="23" t="s">
        <v>164</v>
      </c>
      <c r="E54" s="23" t="s">
        <v>165</v>
      </c>
      <c r="F54" s="23" t="s">
        <v>296</v>
      </c>
      <c r="G54" s="23" t="s">
        <v>297</v>
      </c>
      <c r="H54" s="22">
        <v>118046.04</v>
      </c>
      <c r="I54" s="22">
        <v>118046.04</v>
      </c>
      <c r="J54" s="22">
        <v>29511.51</v>
      </c>
      <c r="K54" s="22"/>
      <c r="L54" s="22">
        <v>88534.53</v>
      </c>
      <c r="M54" s="22"/>
      <c r="N54" s="22"/>
      <c r="O54" s="22"/>
      <c r="P54" s="22"/>
      <c r="Q54" s="22"/>
      <c r="R54" s="22"/>
      <c r="S54" s="22"/>
      <c r="T54" s="22"/>
      <c r="U54" s="22"/>
      <c r="V54" s="22"/>
      <c r="W54" s="22"/>
    </row>
    <row r="55" ht="31.4" customHeight="1" spans="1:23">
      <c r="A55" s="121" t="s">
        <v>46</v>
      </c>
      <c r="B55" s="116" t="s">
        <v>353</v>
      </c>
      <c r="C55" s="23" t="s">
        <v>291</v>
      </c>
      <c r="D55" s="23" t="s">
        <v>168</v>
      </c>
      <c r="E55" s="23" t="s">
        <v>169</v>
      </c>
      <c r="F55" s="23" t="s">
        <v>300</v>
      </c>
      <c r="G55" s="23" t="s">
        <v>301</v>
      </c>
      <c r="H55" s="22">
        <v>73971.85</v>
      </c>
      <c r="I55" s="22">
        <v>73971.85</v>
      </c>
      <c r="J55" s="22">
        <v>18492.96</v>
      </c>
      <c r="K55" s="22"/>
      <c r="L55" s="22">
        <v>55478.89</v>
      </c>
      <c r="M55" s="22"/>
      <c r="N55" s="22"/>
      <c r="O55" s="22"/>
      <c r="P55" s="22"/>
      <c r="Q55" s="22"/>
      <c r="R55" s="22"/>
      <c r="S55" s="22"/>
      <c r="T55" s="22"/>
      <c r="U55" s="22"/>
      <c r="V55" s="22"/>
      <c r="W55" s="22"/>
    </row>
    <row r="56" ht="31.4" customHeight="1" spans="1:23">
      <c r="A56" s="121" t="s">
        <v>46</v>
      </c>
      <c r="B56" s="116" t="s">
        <v>353</v>
      </c>
      <c r="C56" s="23" t="s">
        <v>291</v>
      </c>
      <c r="D56" s="23" t="s">
        <v>170</v>
      </c>
      <c r="E56" s="23" t="s">
        <v>171</v>
      </c>
      <c r="F56" s="23" t="s">
        <v>294</v>
      </c>
      <c r="G56" s="23" t="s">
        <v>295</v>
      </c>
      <c r="H56" s="22">
        <v>4914</v>
      </c>
      <c r="I56" s="22">
        <v>4914</v>
      </c>
      <c r="J56" s="22">
        <v>4914</v>
      </c>
      <c r="K56" s="22"/>
      <c r="L56" s="22"/>
      <c r="M56" s="22"/>
      <c r="N56" s="22"/>
      <c r="O56" s="22"/>
      <c r="P56" s="22"/>
      <c r="Q56" s="22"/>
      <c r="R56" s="22"/>
      <c r="S56" s="22"/>
      <c r="T56" s="22"/>
      <c r="U56" s="22"/>
      <c r="V56" s="22"/>
      <c r="W56" s="22"/>
    </row>
    <row r="57" ht="31.4" customHeight="1" spans="1:23">
      <c r="A57" s="121" t="s">
        <v>46</v>
      </c>
      <c r="B57" s="116" t="s">
        <v>354</v>
      </c>
      <c r="C57" s="23" t="s">
        <v>229</v>
      </c>
      <c r="D57" s="23" t="s">
        <v>228</v>
      </c>
      <c r="E57" s="23" t="s">
        <v>229</v>
      </c>
      <c r="F57" s="23" t="s">
        <v>303</v>
      </c>
      <c r="G57" s="23" t="s">
        <v>229</v>
      </c>
      <c r="H57" s="22">
        <v>149157.92</v>
      </c>
      <c r="I57" s="22">
        <v>149157.92</v>
      </c>
      <c r="J57" s="22">
        <v>37289.48</v>
      </c>
      <c r="K57" s="22"/>
      <c r="L57" s="22">
        <v>111868.44</v>
      </c>
      <c r="M57" s="22"/>
      <c r="N57" s="22"/>
      <c r="O57" s="22"/>
      <c r="P57" s="22"/>
      <c r="Q57" s="22"/>
      <c r="R57" s="22"/>
      <c r="S57" s="22"/>
      <c r="T57" s="22"/>
      <c r="U57" s="22"/>
      <c r="V57" s="22"/>
      <c r="W57" s="22"/>
    </row>
    <row r="58" ht="31.4" customHeight="1" spans="1:23">
      <c r="A58" s="121" t="s">
        <v>46</v>
      </c>
      <c r="B58" s="116" t="s">
        <v>355</v>
      </c>
      <c r="C58" s="23" t="s">
        <v>311</v>
      </c>
      <c r="D58" s="23" t="s">
        <v>194</v>
      </c>
      <c r="E58" s="23" t="s">
        <v>195</v>
      </c>
      <c r="F58" s="23" t="s">
        <v>312</v>
      </c>
      <c r="G58" s="23" t="s">
        <v>311</v>
      </c>
      <c r="H58" s="22">
        <v>24520.16</v>
      </c>
      <c r="I58" s="22">
        <v>24520.16</v>
      </c>
      <c r="J58" s="22">
        <v>6130.04</v>
      </c>
      <c r="K58" s="22"/>
      <c r="L58" s="22">
        <v>18390.12</v>
      </c>
      <c r="M58" s="22"/>
      <c r="N58" s="22"/>
      <c r="O58" s="22"/>
      <c r="P58" s="22"/>
      <c r="Q58" s="22"/>
      <c r="R58" s="22"/>
      <c r="S58" s="22"/>
      <c r="T58" s="22"/>
      <c r="U58" s="22"/>
      <c r="V58" s="22"/>
      <c r="W58" s="22"/>
    </row>
    <row r="59" ht="31.4" customHeight="1" spans="1:23">
      <c r="A59" s="121" t="s">
        <v>46</v>
      </c>
      <c r="B59" s="116" t="s">
        <v>356</v>
      </c>
      <c r="C59" s="23" t="s">
        <v>314</v>
      </c>
      <c r="D59" s="23" t="s">
        <v>147</v>
      </c>
      <c r="E59" s="23" t="s">
        <v>148</v>
      </c>
      <c r="F59" s="23" t="s">
        <v>315</v>
      </c>
      <c r="G59" s="23" t="s">
        <v>316</v>
      </c>
      <c r="H59" s="22">
        <v>2160</v>
      </c>
      <c r="I59" s="22">
        <v>2160</v>
      </c>
      <c r="J59" s="22">
        <v>540</v>
      </c>
      <c r="K59" s="22"/>
      <c r="L59" s="22">
        <v>1620</v>
      </c>
      <c r="M59" s="22"/>
      <c r="N59" s="22"/>
      <c r="O59" s="22"/>
      <c r="P59" s="22"/>
      <c r="Q59" s="22"/>
      <c r="R59" s="22"/>
      <c r="S59" s="22"/>
      <c r="T59" s="22"/>
      <c r="U59" s="22"/>
      <c r="V59" s="22"/>
      <c r="W59" s="22"/>
    </row>
    <row r="60" ht="31.4" customHeight="1" spans="1:23">
      <c r="A60" s="121" t="s">
        <v>46</v>
      </c>
      <c r="B60" s="116" t="s">
        <v>356</v>
      </c>
      <c r="C60" s="23" t="s">
        <v>314</v>
      </c>
      <c r="D60" s="23" t="s">
        <v>194</v>
      </c>
      <c r="E60" s="23" t="s">
        <v>195</v>
      </c>
      <c r="F60" s="23" t="s">
        <v>351</v>
      </c>
      <c r="G60" s="23" t="s">
        <v>352</v>
      </c>
      <c r="H60" s="22">
        <v>80004.87</v>
      </c>
      <c r="I60" s="22">
        <v>80004.87</v>
      </c>
      <c r="J60" s="22">
        <v>20001.22</v>
      </c>
      <c r="K60" s="22"/>
      <c r="L60" s="22">
        <v>60003.65</v>
      </c>
      <c r="M60" s="22"/>
      <c r="N60" s="22"/>
      <c r="O60" s="22"/>
      <c r="P60" s="22"/>
      <c r="Q60" s="22"/>
      <c r="R60" s="22"/>
      <c r="S60" s="22"/>
      <c r="T60" s="22"/>
      <c r="U60" s="22"/>
      <c r="V60" s="22"/>
      <c r="W60" s="22"/>
    </row>
    <row r="61" ht="31.4" customHeight="1" spans="1:23">
      <c r="A61" s="121" t="s">
        <v>46</v>
      </c>
      <c r="B61" s="116" t="s">
        <v>356</v>
      </c>
      <c r="C61" s="23" t="s">
        <v>314</v>
      </c>
      <c r="D61" s="23" t="s">
        <v>194</v>
      </c>
      <c r="E61" s="23" t="s">
        <v>195</v>
      </c>
      <c r="F61" s="23" t="s">
        <v>331</v>
      </c>
      <c r="G61" s="23" t="s">
        <v>332</v>
      </c>
      <c r="H61" s="22">
        <v>8700</v>
      </c>
      <c r="I61" s="22">
        <v>8700</v>
      </c>
      <c r="J61" s="22">
        <v>2175</v>
      </c>
      <c r="K61" s="22"/>
      <c r="L61" s="22">
        <v>6525</v>
      </c>
      <c r="M61" s="22"/>
      <c r="N61" s="22"/>
      <c r="O61" s="22"/>
      <c r="P61" s="22"/>
      <c r="Q61" s="22"/>
      <c r="R61" s="22"/>
      <c r="S61" s="22"/>
      <c r="T61" s="22"/>
      <c r="U61" s="22"/>
      <c r="V61" s="22"/>
      <c r="W61" s="22"/>
    </row>
    <row r="62" ht="31.4" customHeight="1" spans="1:23">
      <c r="A62" s="121" t="s">
        <v>46</v>
      </c>
      <c r="B62" s="116" t="s">
        <v>356</v>
      </c>
      <c r="C62" s="23" t="s">
        <v>314</v>
      </c>
      <c r="D62" s="23" t="s">
        <v>194</v>
      </c>
      <c r="E62" s="23" t="s">
        <v>195</v>
      </c>
      <c r="F62" s="23" t="s">
        <v>315</v>
      </c>
      <c r="G62" s="23" t="s">
        <v>316</v>
      </c>
      <c r="H62" s="22">
        <v>25320.16</v>
      </c>
      <c r="I62" s="22">
        <v>25320.16</v>
      </c>
      <c r="J62" s="22">
        <v>6330.04</v>
      </c>
      <c r="K62" s="22"/>
      <c r="L62" s="22">
        <v>18990.12</v>
      </c>
      <c r="M62" s="22"/>
      <c r="N62" s="22"/>
      <c r="O62" s="22"/>
      <c r="P62" s="22"/>
      <c r="Q62" s="22"/>
      <c r="R62" s="22"/>
      <c r="S62" s="22"/>
      <c r="T62" s="22"/>
      <c r="U62" s="22"/>
      <c r="V62" s="22"/>
      <c r="W62" s="22"/>
    </row>
    <row r="63" ht="31.4" customHeight="1" spans="1:23">
      <c r="A63" s="121" t="s">
        <v>46</v>
      </c>
      <c r="B63" s="116" t="s">
        <v>357</v>
      </c>
      <c r="C63" s="23" t="s">
        <v>283</v>
      </c>
      <c r="D63" s="23" t="s">
        <v>194</v>
      </c>
      <c r="E63" s="23" t="s">
        <v>195</v>
      </c>
      <c r="F63" s="23" t="s">
        <v>284</v>
      </c>
      <c r="G63" s="23" t="s">
        <v>285</v>
      </c>
      <c r="H63" s="22">
        <v>461512.8</v>
      </c>
      <c r="I63" s="22">
        <v>461512.8</v>
      </c>
      <c r="J63" s="22">
        <v>115378.2</v>
      </c>
      <c r="K63" s="22"/>
      <c r="L63" s="22">
        <v>346134.6</v>
      </c>
      <c r="M63" s="22"/>
      <c r="N63" s="22"/>
      <c r="O63" s="22"/>
      <c r="P63" s="22"/>
      <c r="Q63" s="22"/>
      <c r="R63" s="22"/>
      <c r="S63" s="22"/>
      <c r="T63" s="22"/>
      <c r="U63" s="22"/>
      <c r="V63" s="22"/>
      <c r="W63" s="22"/>
    </row>
    <row r="64" ht="31.4" customHeight="1" spans="1:23">
      <c r="A64" s="121" t="s">
        <v>46</v>
      </c>
      <c r="B64" s="116" t="s">
        <v>357</v>
      </c>
      <c r="C64" s="23" t="s">
        <v>283</v>
      </c>
      <c r="D64" s="23" t="s">
        <v>194</v>
      </c>
      <c r="E64" s="23" t="s">
        <v>195</v>
      </c>
      <c r="F64" s="23" t="s">
        <v>286</v>
      </c>
      <c r="G64" s="23" t="s">
        <v>287</v>
      </c>
      <c r="H64" s="22">
        <v>538738.2</v>
      </c>
      <c r="I64" s="22">
        <v>538738.2</v>
      </c>
      <c r="J64" s="22">
        <v>134684.55</v>
      </c>
      <c r="K64" s="22"/>
      <c r="L64" s="22">
        <v>404053.65</v>
      </c>
      <c r="M64" s="22"/>
      <c r="N64" s="22"/>
      <c r="O64" s="22"/>
      <c r="P64" s="22"/>
      <c r="Q64" s="22"/>
      <c r="R64" s="22"/>
      <c r="S64" s="22"/>
      <c r="T64" s="22"/>
      <c r="U64" s="22"/>
      <c r="V64" s="22"/>
      <c r="W64" s="22"/>
    </row>
    <row r="65" ht="31.4" customHeight="1" spans="1:23">
      <c r="A65" s="121" t="s">
        <v>46</v>
      </c>
      <c r="B65" s="116" t="s">
        <v>357</v>
      </c>
      <c r="C65" s="23" t="s">
        <v>283</v>
      </c>
      <c r="D65" s="23" t="s">
        <v>194</v>
      </c>
      <c r="E65" s="23" t="s">
        <v>195</v>
      </c>
      <c r="F65" s="23" t="s">
        <v>288</v>
      </c>
      <c r="G65" s="23" t="s">
        <v>289</v>
      </c>
      <c r="H65" s="22">
        <v>41459.4</v>
      </c>
      <c r="I65" s="22">
        <v>41459.4</v>
      </c>
      <c r="J65" s="22">
        <v>10364.85</v>
      </c>
      <c r="K65" s="22"/>
      <c r="L65" s="22">
        <v>31094.55</v>
      </c>
      <c r="M65" s="22"/>
      <c r="N65" s="22"/>
      <c r="O65" s="22"/>
      <c r="P65" s="22"/>
      <c r="Q65" s="22"/>
      <c r="R65" s="22"/>
      <c r="S65" s="22"/>
      <c r="T65" s="22"/>
      <c r="U65" s="22"/>
      <c r="V65" s="22"/>
      <c r="W65" s="22"/>
    </row>
    <row r="66" ht="31.4" customHeight="1" spans="1:23">
      <c r="A66" s="121" t="s">
        <v>46</v>
      </c>
      <c r="B66" s="116" t="s">
        <v>358</v>
      </c>
      <c r="C66" s="23" t="s">
        <v>340</v>
      </c>
      <c r="D66" s="23" t="s">
        <v>194</v>
      </c>
      <c r="E66" s="23" t="s">
        <v>195</v>
      </c>
      <c r="F66" s="23" t="s">
        <v>331</v>
      </c>
      <c r="G66" s="23" t="s">
        <v>332</v>
      </c>
      <c r="H66" s="22">
        <v>91350</v>
      </c>
      <c r="I66" s="22">
        <v>91350</v>
      </c>
      <c r="J66" s="22">
        <v>22837.5</v>
      </c>
      <c r="K66" s="22"/>
      <c r="L66" s="22">
        <v>68512.5</v>
      </c>
      <c r="M66" s="22"/>
      <c r="N66" s="22"/>
      <c r="O66" s="22"/>
      <c r="P66" s="22"/>
      <c r="Q66" s="22"/>
      <c r="R66" s="22"/>
      <c r="S66" s="22"/>
      <c r="T66" s="22"/>
      <c r="U66" s="22"/>
      <c r="V66" s="22"/>
      <c r="W66" s="22"/>
    </row>
    <row r="67" ht="31.4" customHeight="1" spans="1:23">
      <c r="A67" s="121" t="s">
        <v>46</v>
      </c>
      <c r="B67" s="116" t="s">
        <v>359</v>
      </c>
      <c r="C67" s="23" t="s">
        <v>342</v>
      </c>
      <c r="D67" s="23" t="s">
        <v>194</v>
      </c>
      <c r="E67" s="23" t="s">
        <v>195</v>
      </c>
      <c r="F67" s="23" t="s">
        <v>288</v>
      </c>
      <c r="G67" s="23" t="s">
        <v>289</v>
      </c>
      <c r="H67" s="22">
        <v>248598</v>
      </c>
      <c r="I67" s="22">
        <v>248598</v>
      </c>
      <c r="J67" s="22">
        <v>62149.5</v>
      </c>
      <c r="K67" s="22"/>
      <c r="L67" s="22">
        <v>186448.5</v>
      </c>
      <c r="M67" s="22"/>
      <c r="N67" s="22"/>
      <c r="O67" s="22"/>
      <c r="P67" s="22"/>
      <c r="Q67" s="22"/>
      <c r="R67" s="22"/>
      <c r="S67" s="22"/>
      <c r="T67" s="22"/>
      <c r="U67" s="22"/>
      <c r="V67" s="22"/>
      <c r="W67" s="22"/>
    </row>
    <row r="68" ht="31.4" customHeight="1" spans="1:23">
      <c r="A68" s="121" t="s">
        <v>46</v>
      </c>
      <c r="B68" s="116" t="s">
        <v>360</v>
      </c>
      <c r="C68" s="23" t="s">
        <v>344</v>
      </c>
      <c r="D68" s="23" t="s">
        <v>198</v>
      </c>
      <c r="E68" s="23" t="s">
        <v>199</v>
      </c>
      <c r="F68" s="23" t="s">
        <v>284</v>
      </c>
      <c r="G68" s="23" t="s">
        <v>285</v>
      </c>
      <c r="H68" s="22">
        <v>421740</v>
      </c>
      <c r="I68" s="22">
        <v>421740</v>
      </c>
      <c r="J68" s="22">
        <v>105435</v>
      </c>
      <c r="K68" s="22"/>
      <c r="L68" s="22">
        <v>316305</v>
      </c>
      <c r="M68" s="22"/>
      <c r="N68" s="22"/>
      <c r="O68" s="22"/>
      <c r="P68" s="22"/>
      <c r="Q68" s="22"/>
      <c r="R68" s="22"/>
      <c r="S68" s="22"/>
      <c r="T68" s="22"/>
      <c r="U68" s="22"/>
      <c r="V68" s="22"/>
      <c r="W68" s="22"/>
    </row>
    <row r="69" ht="31.4" customHeight="1" spans="1:23">
      <c r="A69" s="121" t="s">
        <v>46</v>
      </c>
      <c r="B69" s="116" t="s">
        <v>360</v>
      </c>
      <c r="C69" s="23" t="s">
        <v>344</v>
      </c>
      <c r="D69" s="23" t="s">
        <v>198</v>
      </c>
      <c r="E69" s="23" t="s">
        <v>199</v>
      </c>
      <c r="F69" s="23" t="s">
        <v>288</v>
      </c>
      <c r="G69" s="23" t="s">
        <v>289</v>
      </c>
      <c r="H69" s="22">
        <v>35145</v>
      </c>
      <c r="I69" s="22">
        <v>35145</v>
      </c>
      <c r="J69" s="22">
        <v>8786.25</v>
      </c>
      <c r="K69" s="22"/>
      <c r="L69" s="22">
        <v>26358.75</v>
      </c>
      <c r="M69" s="22"/>
      <c r="N69" s="22"/>
      <c r="O69" s="22"/>
      <c r="P69" s="22"/>
      <c r="Q69" s="22"/>
      <c r="R69" s="22"/>
      <c r="S69" s="22"/>
      <c r="T69" s="22"/>
      <c r="U69" s="22"/>
      <c r="V69" s="22"/>
      <c r="W69" s="22"/>
    </row>
    <row r="70" ht="31.4" customHeight="1" spans="1:23">
      <c r="A70" s="121" t="s">
        <v>46</v>
      </c>
      <c r="B70" s="116" t="s">
        <v>360</v>
      </c>
      <c r="C70" s="23" t="s">
        <v>344</v>
      </c>
      <c r="D70" s="23" t="s">
        <v>198</v>
      </c>
      <c r="E70" s="23" t="s">
        <v>199</v>
      </c>
      <c r="F70" s="23" t="s">
        <v>345</v>
      </c>
      <c r="G70" s="23" t="s">
        <v>346</v>
      </c>
      <c r="H70" s="22">
        <v>612768</v>
      </c>
      <c r="I70" s="22">
        <v>612768</v>
      </c>
      <c r="J70" s="22">
        <v>153192</v>
      </c>
      <c r="K70" s="22"/>
      <c r="L70" s="22">
        <v>459576</v>
      </c>
      <c r="M70" s="22"/>
      <c r="N70" s="22"/>
      <c r="O70" s="22"/>
      <c r="P70" s="22"/>
      <c r="Q70" s="22"/>
      <c r="R70" s="22"/>
      <c r="S70" s="22"/>
      <c r="T70" s="22"/>
      <c r="U70" s="22"/>
      <c r="V70" s="22"/>
      <c r="W70" s="22"/>
    </row>
    <row r="71" ht="31.4" customHeight="1" spans="1:23">
      <c r="A71" s="121" t="s">
        <v>46</v>
      </c>
      <c r="B71" s="116" t="s">
        <v>361</v>
      </c>
      <c r="C71" s="23" t="s">
        <v>291</v>
      </c>
      <c r="D71" s="23" t="s">
        <v>151</v>
      </c>
      <c r="E71" s="23" t="s">
        <v>152</v>
      </c>
      <c r="F71" s="23" t="s">
        <v>292</v>
      </c>
      <c r="G71" s="23" t="s">
        <v>293</v>
      </c>
      <c r="H71" s="22">
        <v>155509.7</v>
      </c>
      <c r="I71" s="22">
        <v>155509.7</v>
      </c>
      <c r="J71" s="22">
        <v>38877.43</v>
      </c>
      <c r="K71" s="22"/>
      <c r="L71" s="22">
        <v>116632.27</v>
      </c>
      <c r="M71" s="22"/>
      <c r="N71" s="22"/>
      <c r="O71" s="22"/>
      <c r="P71" s="22"/>
      <c r="Q71" s="22"/>
      <c r="R71" s="22"/>
      <c r="S71" s="22"/>
      <c r="T71" s="22"/>
      <c r="U71" s="22"/>
      <c r="V71" s="22"/>
      <c r="W71" s="22"/>
    </row>
    <row r="72" ht="31.4" customHeight="1" spans="1:23">
      <c r="A72" s="121" t="s">
        <v>46</v>
      </c>
      <c r="B72" s="116" t="s">
        <v>361</v>
      </c>
      <c r="C72" s="23" t="s">
        <v>291</v>
      </c>
      <c r="D72" s="23" t="s">
        <v>159</v>
      </c>
      <c r="E72" s="23" t="s">
        <v>158</v>
      </c>
      <c r="F72" s="23" t="s">
        <v>294</v>
      </c>
      <c r="G72" s="23" t="s">
        <v>295</v>
      </c>
      <c r="H72" s="22">
        <v>7581.9</v>
      </c>
      <c r="I72" s="22">
        <v>7581.9</v>
      </c>
      <c r="J72" s="22">
        <v>1895.48</v>
      </c>
      <c r="K72" s="22"/>
      <c r="L72" s="22">
        <v>5686.42</v>
      </c>
      <c r="M72" s="22"/>
      <c r="N72" s="22"/>
      <c r="O72" s="22"/>
      <c r="P72" s="22"/>
      <c r="Q72" s="22"/>
      <c r="R72" s="22"/>
      <c r="S72" s="22"/>
      <c r="T72" s="22"/>
      <c r="U72" s="22"/>
      <c r="V72" s="22"/>
      <c r="W72" s="22"/>
    </row>
    <row r="73" ht="31.4" customHeight="1" spans="1:23">
      <c r="A73" s="121" t="s">
        <v>46</v>
      </c>
      <c r="B73" s="116" t="s">
        <v>361</v>
      </c>
      <c r="C73" s="23" t="s">
        <v>291</v>
      </c>
      <c r="D73" s="23" t="s">
        <v>166</v>
      </c>
      <c r="E73" s="23" t="s">
        <v>167</v>
      </c>
      <c r="F73" s="23" t="s">
        <v>296</v>
      </c>
      <c r="G73" s="23" t="s">
        <v>297</v>
      </c>
      <c r="H73" s="22">
        <v>97193.57</v>
      </c>
      <c r="I73" s="22">
        <v>97193.57</v>
      </c>
      <c r="J73" s="22">
        <v>24298.39</v>
      </c>
      <c r="K73" s="22"/>
      <c r="L73" s="22">
        <v>72895.18</v>
      </c>
      <c r="M73" s="22"/>
      <c r="N73" s="22"/>
      <c r="O73" s="22"/>
      <c r="P73" s="22"/>
      <c r="Q73" s="22"/>
      <c r="R73" s="22"/>
      <c r="S73" s="22"/>
      <c r="T73" s="22"/>
      <c r="U73" s="22"/>
      <c r="V73" s="22"/>
      <c r="W73" s="22"/>
    </row>
    <row r="74" ht="31.4" customHeight="1" spans="1:23">
      <c r="A74" s="121" t="s">
        <v>46</v>
      </c>
      <c r="B74" s="116" t="s">
        <v>361</v>
      </c>
      <c r="C74" s="23" t="s">
        <v>291</v>
      </c>
      <c r="D74" s="23" t="s">
        <v>168</v>
      </c>
      <c r="E74" s="23" t="s">
        <v>169</v>
      </c>
      <c r="F74" s="23" t="s">
        <v>300</v>
      </c>
      <c r="G74" s="23" t="s">
        <v>301</v>
      </c>
      <c r="H74" s="22">
        <v>55476.56</v>
      </c>
      <c r="I74" s="22">
        <v>55476.56</v>
      </c>
      <c r="J74" s="22">
        <v>13869.14</v>
      </c>
      <c r="K74" s="22"/>
      <c r="L74" s="22">
        <v>41607.42</v>
      </c>
      <c r="M74" s="22"/>
      <c r="N74" s="22"/>
      <c r="O74" s="22"/>
      <c r="P74" s="22"/>
      <c r="Q74" s="22"/>
      <c r="R74" s="22"/>
      <c r="S74" s="22"/>
      <c r="T74" s="22"/>
      <c r="U74" s="22"/>
      <c r="V74" s="22"/>
      <c r="W74" s="22"/>
    </row>
    <row r="75" ht="31.4" customHeight="1" spans="1:23">
      <c r="A75" s="121" t="s">
        <v>46</v>
      </c>
      <c r="B75" s="116" t="s">
        <v>361</v>
      </c>
      <c r="C75" s="23" t="s">
        <v>291</v>
      </c>
      <c r="D75" s="23" t="s">
        <v>170</v>
      </c>
      <c r="E75" s="23" t="s">
        <v>171</v>
      </c>
      <c r="F75" s="23" t="s">
        <v>294</v>
      </c>
      <c r="G75" s="23" t="s">
        <v>295</v>
      </c>
      <c r="H75" s="22">
        <v>4095</v>
      </c>
      <c r="I75" s="22">
        <v>4095</v>
      </c>
      <c r="J75" s="22">
        <v>4095</v>
      </c>
      <c r="K75" s="22"/>
      <c r="L75" s="22"/>
      <c r="M75" s="22"/>
      <c r="N75" s="22"/>
      <c r="O75" s="22"/>
      <c r="P75" s="22"/>
      <c r="Q75" s="22"/>
      <c r="R75" s="22"/>
      <c r="S75" s="22"/>
      <c r="T75" s="22"/>
      <c r="U75" s="22"/>
      <c r="V75" s="22"/>
      <c r="W75" s="22"/>
    </row>
    <row r="76" ht="31.4" customHeight="1" spans="1:23">
      <c r="A76" s="121" t="s">
        <v>46</v>
      </c>
      <c r="B76" s="116" t="s">
        <v>362</v>
      </c>
      <c r="C76" s="23" t="s">
        <v>229</v>
      </c>
      <c r="D76" s="23" t="s">
        <v>228</v>
      </c>
      <c r="E76" s="23" t="s">
        <v>229</v>
      </c>
      <c r="F76" s="23" t="s">
        <v>303</v>
      </c>
      <c r="G76" s="23" t="s">
        <v>229</v>
      </c>
      <c r="H76" s="22">
        <v>111800.68</v>
      </c>
      <c r="I76" s="22">
        <v>111800.68</v>
      </c>
      <c r="J76" s="22">
        <v>27950.17</v>
      </c>
      <c r="K76" s="22"/>
      <c r="L76" s="22">
        <v>83850.51</v>
      </c>
      <c r="M76" s="22"/>
      <c r="N76" s="22"/>
      <c r="O76" s="22"/>
      <c r="P76" s="22"/>
      <c r="Q76" s="22"/>
      <c r="R76" s="22"/>
      <c r="S76" s="22"/>
      <c r="T76" s="22"/>
      <c r="U76" s="22"/>
      <c r="V76" s="22"/>
      <c r="W76" s="22"/>
    </row>
    <row r="77" ht="31.4" customHeight="1" spans="1:23">
      <c r="A77" s="121" t="s">
        <v>46</v>
      </c>
      <c r="B77" s="116" t="s">
        <v>363</v>
      </c>
      <c r="C77" s="23" t="s">
        <v>311</v>
      </c>
      <c r="D77" s="23" t="s">
        <v>198</v>
      </c>
      <c r="E77" s="23" t="s">
        <v>199</v>
      </c>
      <c r="F77" s="23" t="s">
        <v>312</v>
      </c>
      <c r="G77" s="23" t="s">
        <v>311</v>
      </c>
      <c r="H77" s="22">
        <v>21393.06</v>
      </c>
      <c r="I77" s="22">
        <v>21393.06</v>
      </c>
      <c r="J77" s="22">
        <v>5348.27</v>
      </c>
      <c r="K77" s="22"/>
      <c r="L77" s="22">
        <v>16044.79</v>
      </c>
      <c r="M77" s="22"/>
      <c r="N77" s="22"/>
      <c r="O77" s="22"/>
      <c r="P77" s="22"/>
      <c r="Q77" s="22"/>
      <c r="R77" s="22"/>
      <c r="S77" s="22"/>
      <c r="T77" s="22"/>
      <c r="U77" s="22"/>
      <c r="V77" s="22"/>
      <c r="W77" s="22"/>
    </row>
    <row r="78" ht="31.4" customHeight="1" spans="1:23">
      <c r="A78" s="121" t="s">
        <v>46</v>
      </c>
      <c r="B78" s="116" t="s">
        <v>364</v>
      </c>
      <c r="C78" s="23" t="s">
        <v>314</v>
      </c>
      <c r="D78" s="23" t="s">
        <v>149</v>
      </c>
      <c r="E78" s="23" t="s">
        <v>150</v>
      </c>
      <c r="F78" s="23" t="s">
        <v>315</v>
      </c>
      <c r="G78" s="23" t="s">
        <v>316</v>
      </c>
      <c r="H78" s="22">
        <v>1080</v>
      </c>
      <c r="I78" s="22">
        <v>1080</v>
      </c>
      <c r="J78" s="22">
        <v>270</v>
      </c>
      <c r="K78" s="22"/>
      <c r="L78" s="22">
        <v>810</v>
      </c>
      <c r="M78" s="22"/>
      <c r="N78" s="22"/>
      <c r="O78" s="22"/>
      <c r="P78" s="22"/>
      <c r="Q78" s="22"/>
      <c r="R78" s="22"/>
      <c r="S78" s="22"/>
      <c r="T78" s="22"/>
      <c r="U78" s="22"/>
      <c r="V78" s="22"/>
      <c r="W78" s="22"/>
    </row>
    <row r="79" ht="31.4" customHeight="1" spans="1:23">
      <c r="A79" s="121" t="s">
        <v>46</v>
      </c>
      <c r="B79" s="116" t="s">
        <v>364</v>
      </c>
      <c r="C79" s="23" t="s">
        <v>314</v>
      </c>
      <c r="D79" s="23" t="s">
        <v>198</v>
      </c>
      <c r="E79" s="23" t="s">
        <v>199</v>
      </c>
      <c r="F79" s="23" t="s">
        <v>351</v>
      </c>
      <c r="G79" s="23" t="s">
        <v>352</v>
      </c>
      <c r="H79" s="22">
        <v>50403.11</v>
      </c>
      <c r="I79" s="22">
        <v>50403.11</v>
      </c>
      <c r="J79" s="22">
        <v>12600.78</v>
      </c>
      <c r="K79" s="22"/>
      <c r="L79" s="22">
        <v>37802.33</v>
      </c>
      <c r="M79" s="22"/>
      <c r="N79" s="22"/>
      <c r="O79" s="22"/>
      <c r="P79" s="22"/>
      <c r="Q79" s="22"/>
      <c r="R79" s="22"/>
      <c r="S79" s="22"/>
      <c r="T79" s="22"/>
      <c r="U79" s="22"/>
      <c r="V79" s="22"/>
      <c r="W79" s="22"/>
    </row>
    <row r="80" ht="31.4" customHeight="1" spans="1:23">
      <c r="A80" s="121" t="s">
        <v>46</v>
      </c>
      <c r="B80" s="116" t="s">
        <v>364</v>
      </c>
      <c r="C80" s="23" t="s">
        <v>314</v>
      </c>
      <c r="D80" s="23" t="s">
        <v>198</v>
      </c>
      <c r="E80" s="23" t="s">
        <v>199</v>
      </c>
      <c r="F80" s="23" t="s">
        <v>315</v>
      </c>
      <c r="G80" s="23" t="s">
        <v>316</v>
      </c>
      <c r="H80" s="22">
        <v>22193.06</v>
      </c>
      <c r="I80" s="22">
        <v>22193.06</v>
      </c>
      <c r="J80" s="22">
        <v>5548.27</v>
      </c>
      <c r="K80" s="22"/>
      <c r="L80" s="22">
        <v>16644.79</v>
      </c>
      <c r="M80" s="22"/>
      <c r="N80" s="22"/>
      <c r="O80" s="22"/>
      <c r="P80" s="22"/>
      <c r="Q80" s="22"/>
      <c r="R80" s="22"/>
      <c r="S80" s="22"/>
      <c r="T80" s="22"/>
      <c r="U80" s="22"/>
      <c r="V80" s="22"/>
      <c r="W80" s="22"/>
    </row>
    <row r="81" ht="31.4" customHeight="1" spans="1:23">
      <c r="A81" s="121" t="s">
        <v>46</v>
      </c>
      <c r="B81" s="116" t="s">
        <v>365</v>
      </c>
      <c r="C81" s="23" t="s">
        <v>283</v>
      </c>
      <c r="D81" s="23" t="s">
        <v>194</v>
      </c>
      <c r="E81" s="23" t="s">
        <v>195</v>
      </c>
      <c r="F81" s="23" t="s">
        <v>284</v>
      </c>
      <c r="G81" s="23" t="s">
        <v>285</v>
      </c>
      <c r="H81" s="22">
        <v>677476.8</v>
      </c>
      <c r="I81" s="22">
        <v>677476.8</v>
      </c>
      <c r="J81" s="22">
        <v>169369.2</v>
      </c>
      <c r="K81" s="22"/>
      <c r="L81" s="22">
        <v>508107.6</v>
      </c>
      <c r="M81" s="22"/>
      <c r="N81" s="22"/>
      <c r="O81" s="22"/>
      <c r="P81" s="22"/>
      <c r="Q81" s="22"/>
      <c r="R81" s="22"/>
      <c r="S81" s="22"/>
      <c r="T81" s="22"/>
      <c r="U81" s="22"/>
      <c r="V81" s="22"/>
      <c r="W81" s="22"/>
    </row>
    <row r="82" ht="31.4" customHeight="1" spans="1:23">
      <c r="A82" s="121" t="s">
        <v>46</v>
      </c>
      <c r="B82" s="116" t="s">
        <v>365</v>
      </c>
      <c r="C82" s="23" t="s">
        <v>283</v>
      </c>
      <c r="D82" s="23" t="s">
        <v>194</v>
      </c>
      <c r="E82" s="23" t="s">
        <v>195</v>
      </c>
      <c r="F82" s="23" t="s">
        <v>286</v>
      </c>
      <c r="G82" s="23" t="s">
        <v>287</v>
      </c>
      <c r="H82" s="22">
        <v>808642.8</v>
      </c>
      <c r="I82" s="22">
        <v>808642.8</v>
      </c>
      <c r="J82" s="22">
        <v>202160.7</v>
      </c>
      <c r="K82" s="22"/>
      <c r="L82" s="22">
        <v>606482.1</v>
      </c>
      <c r="M82" s="22"/>
      <c r="N82" s="22"/>
      <c r="O82" s="22"/>
      <c r="P82" s="22"/>
      <c r="Q82" s="22"/>
      <c r="R82" s="22"/>
      <c r="S82" s="22"/>
      <c r="T82" s="22"/>
      <c r="U82" s="22"/>
      <c r="V82" s="22"/>
      <c r="W82" s="22"/>
    </row>
    <row r="83" ht="31.4" customHeight="1" spans="1:23">
      <c r="A83" s="121" t="s">
        <v>46</v>
      </c>
      <c r="B83" s="116" t="s">
        <v>365</v>
      </c>
      <c r="C83" s="23" t="s">
        <v>283</v>
      </c>
      <c r="D83" s="23" t="s">
        <v>194</v>
      </c>
      <c r="E83" s="23" t="s">
        <v>195</v>
      </c>
      <c r="F83" s="23" t="s">
        <v>288</v>
      </c>
      <c r="G83" s="23" t="s">
        <v>289</v>
      </c>
      <c r="H83" s="22">
        <v>60956.4</v>
      </c>
      <c r="I83" s="22">
        <v>60956.4</v>
      </c>
      <c r="J83" s="22">
        <v>15239.1</v>
      </c>
      <c r="K83" s="22"/>
      <c r="L83" s="22">
        <v>45717.3</v>
      </c>
      <c r="M83" s="22"/>
      <c r="N83" s="22"/>
      <c r="O83" s="22"/>
      <c r="P83" s="22"/>
      <c r="Q83" s="22"/>
      <c r="R83" s="22"/>
      <c r="S83" s="22"/>
      <c r="T83" s="22"/>
      <c r="U83" s="22"/>
      <c r="V83" s="22"/>
      <c r="W83" s="22"/>
    </row>
    <row r="84" ht="31.4" customHeight="1" spans="1:23">
      <c r="A84" s="121" t="s">
        <v>46</v>
      </c>
      <c r="B84" s="116" t="s">
        <v>366</v>
      </c>
      <c r="C84" s="23" t="s">
        <v>291</v>
      </c>
      <c r="D84" s="23" t="s">
        <v>151</v>
      </c>
      <c r="E84" s="23" t="s">
        <v>152</v>
      </c>
      <c r="F84" s="23" t="s">
        <v>292</v>
      </c>
      <c r="G84" s="23" t="s">
        <v>293</v>
      </c>
      <c r="H84" s="22">
        <v>281416.8</v>
      </c>
      <c r="I84" s="22">
        <v>281416.8</v>
      </c>
      <c r="J84" s="22">
        <v>70354.2</v>
      </c>
      <c r="K84" s="22"/>
      <c r="L84" s="22">
        <v>211062.6</v>
      </c>
      <c r="M84" s="22"/>
      <c r="N84" s="22"/>
      <c r="O84" s="22"/>
      <c r="P84" s="22"/>
      <c r="Q84" s="22"/>
      <c r="R84" s="22"/>
      <c r="S84" s="22"/>
      <c r="T84" s="22"/>
      <c r="U84" s="22"/>
      <c r="V84" s="22"/>
      <c r="W84" s="22"/>
    </row>
    <row r="85" ht="31.4" customHeight="1" spans="1:23">
      <c r="A85" s="121" t="s">
        <v>46</v>
      </c>
      <c r="B85" s="116" t="s">
        <v>366</v>
      </c>
      <c r="C85" s="23" t="s">
        <v>291</v>
      </c>
      <c r="D85" s="23" t="s">
        <v>159</v>
      </c>
      <c r="E85" s="23" t="s">
        <v>158</v>
      </c>
      <c r="F85" s="23" t="s">
        <v>294</v>
      </c>
      <c r="G85" s="23" t="s">
        <v>295</v>
      </c>
      <c r="H85" s="22">
        <v>2762.47</v>
      </c>
      <c r="I85" s="22">
        <v>2762.47</v>
      </c>
      <c r="J85" s="22">
        <v>690.62</v>
      </c>
      <c r="K85" s="22"/>
      <c r="L85" s="22">
        <v>2071.85</v>
      </c>
      <c r="M85" s="22"/>
      <c r="N85" s="22"/>
      <c r="O85" s="22"/>
      <c r="P85" s="22"/>
      <c r="Q85" s="22"/>
      <c r="R85" s="22"/>
      <c r="S85" s="22"/>
      <c r="T85" s="22"/>
      <c r="U85" s="22"/>
      <c r="V85" s="22"/>
      <c r="W85" s="22"/>
    </row>
    <row r="86" ht="31.4" customHeight="1" spans="1:23">
      <c r="A86" s="121" t="s">
        <v>46</v>
      </c>
      <c r="B86" s="116" t="s">
        <v>366</v>
      </c>
      <c r="C86" s="23" t="s">
        <v>291</v>
      </c>
      <c r="D86" s="23" t="s">
        <v>164</v>
      </c>
      <c r="E86" s="23" t="s">
        <v>165</v>
      </c>
      <c r="F86" s="23" t="s">
        <v>296</v>
      </c>
      <c r="G86" s="23" t="s">
        <v>297</v>
      </c>
      <c r="H86" s="22">
        <v>175885.5</v>
      </c>
      <c r="I86" s="22">
        <v>175885.5</v>
      </c>
      <c r="J86" s="22">
        <v>43971.38</v>
      </c>
      <c r="K86" s="22"/>
      <c r="L86" s="22">
        <v>131914.12</v>
      </c>
      <c r="M86" s="22"/>
      <c r="N86" s="22"/>
      <c r="O86" s="22"/>
      <c r="P86" s="22"/>
      <c r="Q86" s="22"/>
      <c r="R86" s="22"/>
      <c r="S86" s="22"/>
      <c r="T86" s="22"/>
      <c r="U86" s="22"/>
      <c r="V86" s="22"/>
      <c r="W86" s="22"/>
    </row>
    <row r="87" ht="31.4" customHeight="1" spans="1:23">
      <c r="A87" s="121" t="s">
        <v>46</v>
      </c>
      <c r="B87" s="116" t="s">
        <v>366</v>
      </c>
      <c r="C87" s="23" t="s">
        <v>291</v>
      </c>
      <c r="D87" s="23" t="s">
        <v>168</v>
      </c>
      <c r="E87" s="23" t="s">
        <v>169</v>
      </c>
      <c r="F87" s="23" t="s">
        <v>300</v>
      </c>
      <c r="G87" s="23" t="s">
        <v>301</v>
      </c>
      <c r="H87" s="22">
        <v>105173.46</v>
      </c>
      <c r="I87" s="22">
        <v>105173.46</v>
      </c>
      <c r="J87" s="22">
        <v>26293.37</v>
      </c>
      <c r="K87" s="22"/>
      <c r="L87" s="22">
        <v>78880.09</v>
      </c>
      <c r="M87" s="22"/>
      <c r="N87" s="22"/>
      <c r="O87" s="22"/>
      <c r="P87" s="22"/>
      <c r="Q87" s="22"/>
      <c r="R87" s="22"/>
      <c r="S87" s="22"/>
      <c r="T87" s="22"/>
      <c r="U87" s="22"/>
      <c r="V87" s="22"/>
      <c r="W87" s="22"/>
    </row>
    <row r="88" ht="31.4" customHeight="1" spans="1:23">
      <c r="A88" s="121" t="s">
        <v>46</v>
      </c>
      <c r="B88" s="116" t="s">
        <v>366</v>
      </c>
      <c r="C88" s="23" t="s">
        <v>291</v>
      </c>
      <c r="D88" s="23" t="s">
        <v>170</v>
      </c>
      <c r="E88" s="23" t="s">
        <v>171</v>
      </c>
      <c r="F88" s="23" t="s">
        <v>294</v>
      </c>
      <c r="G88" s="23" t="s">
        <v>295</v>
      </c>
      <c r="H88" s="22">
        <v>6552</v>
      </c>
      <c r="I88" s="22">
        <v>6552</v>
      </c>
      <c r="J88" s="22">
        <v>6552</v>
      </c>
      <c r="K88" s="22"/>
      <c r="L88" s="22"/>
      <c r="M88" s="22"/>
      <c r="N88" s="22"/>
      <c r="O88" s="22"/>
      <c r="P88" s="22"/>
      <c r="Q88" s="22"/>
      <c r="R88" s="22"/>
      <c r="S88" s="22"/>
      <c r="T88" s="22"/>
      <c r="U88" s="22"/>
      <c r="V88" s="22"/>
      <c r="W88" s="22"/>
    </row>
    <row r="89" ht="31.4" customHeight="1" spans="1:23">
      <c r="A89" s="121" t="s">
        <v>46</v>
      </c>
      <c r="B89" s="116" t="s">
        <v>367</v>
      </c>
      <c r="C89" s="23" t="s">
        <v>229</v>
      </c>
      <c r="D89" s="23" t="s">
        <v>228</v>
      </c>
      <c r="E89" s="23" t="s">
        <v>229</v>
      </c>
      <c r="F89" s="23" t="s">
        <v>303</v>
      </c>
      <c r="G89" s="23" t="s">
        <v>229</v>
      </c>
      <c r="H89" s="22">
        <v>224770.01</v>
      </c>
      <c r="I89" s="22">
        <v>224770.01</v>
      </c>
      <c r="J89" s="22">
        <v>56192.5</v>
      </c>
      <c r="K89" s="22"/>
      <c r="L89" s="22">
        <v>168577.51</v>
      </c>
      <c r="M89" s="22"/>
      <c r="N89" s="22"/>
      <c r="O89" s="22"/>
      <c r="P89" s="22"/>
      <c r="Q89" s="22"/>
      <c r="R89" s="22"/>
      <c r="S89" s="22"/>
      <c r="T89" s="22"/>
      <c r="U89" s="22"/>
      <c r="V89" s="22"/>
      <c r="W89" s="22"/>
    </row>
    <row r="90" ht="31.4" customHeight="1" spans="1:23">
      <c r="A90" s="121" t="s">
        <v>46</v>
      </c>
      <c r="B90" s="116" t="s">
        <v>368</v>
      </c>
      <c r="C90" s="23" t="s">
        <v>340</v>
      </c>
      <c r="D90" s="23" t="s">
        <v>194</v>
      </c>
      <c r="E90" s="23" t="s">
        <v>195</v>
      </c>
      <c r="F90" s="23" t="s">
        <v>331</v>
      </c>
      <c r="G90" s="23" t="s">
        <v>332</v>
      </c>
      <c r="H90" s="22">
        <v>134820</v>
      </c>
      <c r="I90" s="22">
        <v>134820</v>
      </c>
      <c r="J90" s="22">
        <v>33705</v>
      </c>
      <c r="K90" s="22"/>
      <c r="L90" s="22">
        <v>101115</v>
      </c>
      <c r="M90" s="22"/>
      <c r="N90" s="22"/>
      <c r="O90" s="22"/>
      <c r="P90" s="22"/>
      <c r="Q90" s="22"/>
      <c r="R90" s="22"/>
      <c r="S90" s="22"/>
      <c r="T90" s="22"/>
      <c r="U90" s="22"/>
      <c r="V90" s="22"/>
      <c r="W90" s="22"/>
    </row>
    <row r="91" ht="31.4" customHeight="1" spans="1:23">
      <c r="A91" s="121" t="s">
        <v>46</v>
      </c>
      <c r="B91" s="116" t="s">
        <v>369</v>
      </c>
      <c r="C91" s="23" t="s">
        <v>311</v>
      </c>
      <c r="D91" s="23" t="s">
        <v>194</v>
      </c>
      <c r="E91" s="23" t="s">
        <v>195</v>
      </c>
      <c r="F91" s="23" t="s">
        <v>312</v>
      </c>
      <c r="G91" s="23" t="s">
        <v>311</v>
      </c>
      <c r="H91" s="22">
        <v>36575.2</v>
      </c>
      <c r="I91" s="22">
        <v>36575.2</v>
      </c>
      <c r="J91" s="22">
        <v>9143.8</v>
      </c>
      <c r="K91" s="22"/>
      <c r="L91" s="22">
        <v>27431.4</v>
      </c>
      <c r="M91" s="22"/>
      <c r="N91" s="22"/>
      <c r="O91" s="22"/>
      <c r="P91" s="22"/>
      <c r="Q91" s="22"/>
      <c r="R91" s="22"/>
      <c r="S91" s="22"/>
      <c r="T91" s="22"/>
      <c r="U91" s="22"/>
      <c r="V91" s="22"/>
      <c r="W91" s="22"/>
    </row>
    <row r="92" ht="31.4" customHeight="1" spans="1:23">
      <c r="A92" s="121" t="s">
        <v>46</v>
      </c>
      <c r="B92" s="116" t="s">
        <v>370</v>
      </c>
      <c r="C92" s="23" t="s">
        <v>314</v>
      </c>
      <c r="D92" s="23" t="s">
        <v>147</v>
      </c>
      <c r="E92" s="23" t="s">
        <v>148</v>
      </c>
      <c r="F92" s="23" t="s">
        <v>315</v>
      </c>
      <c r="G92" s="23" t="s">
        <v>316</v>
      </c>
      <c r="H92" s="22">
        <v>2160</v>
      </c>
      <c r="I92" s="22">
        <v>2160</v>
      </c>
      <c r="J92" s="22">
        <v>540</v>
      </c>
      <c r="K92" s="22"/>
      <c r="L92" s="22">
        <v>1620</v>
      </c>
      <c r="M92" s="22"/>
      <c r="N92" s="22"/>
      <c r="O92" s="22"/>
      <c r="P92" s="22"/>
      <c r="Q92" s="22"/>
      <c r="R92" s="22"/>
      <c r="S92" s="22"/>
      <c r="T92" s="22"/>
      <c r="U92" s="22"/>
      <c r="V92" s="22"/>
      <c r="W92" s="22"/>
    </row>
    <row r="93" ht="31.4" customHeight="1" spans="1:23">
      <c r="A93" s="121" t="s">
        <v>46</v>
      </c>
      <c r="B93" s="116" t="s">
        <v>370</v>
      </c>
      <c r="C93" s="23" t="s">
        <v>314</v>
      </c>
      <c r="D93" s="23" t="s">
        <v>194</v>
      </c>
      <c r="E93" s="23" t="s">
        <v>195</v>
      </c>
      <c r="F93" s="23" t="s">
        <v>351</v>
      </c>
      <c r="G93" s="23" t="s">
        <v>352</v>
      </c>
      <c r="H93" s="22">
        <v>119859.03</v>
      </c>
      <c r="I93" s="22">
        <v>119859.03</v>
      </c>
      <c r="J93" s="22">
        <v>29964.76</v>
      </c>
      <c r="K93" s="22"/>
      <c r="L93" s="22">
        <v>89894.27</v>
      </c>
      <c r="M93" s="22"/>
      <c r="N93" s="22"/>
      <c r="O93" s="22"/>
      <c r="P93" s="22"/>
      <c r="Q93" s="22"/>
      <c r="R93" s="22"/>
      <c r="S93" s="22"/>
      <c r="T93" s="22"/>
      <c r="U93" s="22"/>
      <c r="V93" s="22"/>
      <c r="W93" s="22"/>
    </row>
    <row r="94" ht="31.4" customHeight="1" spans="1:23">
      <c r="A94" s="121" t="s">
        <v>46</v>
      </c>
      <c r="B94" s="116" t="s">
        <v>370</v>
      </c>
      <c r="C94" s="23" t="s">
        <v>314</v>
      </c>
      <c r="D94" s="23" t="s">
        <v>194</v>
      </c>
      <c r="E94" s="23" t="s">
        <v>195</v>
      </c>
      <c r="F94" s="23" t="s">
        <v>331</v>
      </c>
      <c r="G94" s="23" t="s">
        <v>332</v>
      </c>
      <c r="H94" s="22">
        <v>12840</v>
      </c>
      <c r="I94" s="22">
        <v>12840</v>
      </c>
      <c r="J94" s="22">
        <v>3210</v>
      </c>
      <c r="K94" s="22"/>
      <c r="L94" s="22">
        <v>9630</v>
      </c>
      <c r="M94" s="22"/>
      <c r="N94" s="22"/>
      <c r="O94" s="22"/>
      <c r="P94" s="22"/>
      <c r="Q94" s="22"/>
      <c r="R94" s="22"/>
      <c r="S94" s="22"/>
      <c r="T94" s="22"/>
      <c r="U94" s="22"/>
      <c r="V94" s="22"/>
      <c r="W94" s="22"/>
    </row>
    <row r="95" ht="31.4" customHeight="1" spans="1:23">
      <c r="A95" s="121" t="s">
        <v>46</v>
      </c>
      <c r="B95" s="116" t="s">
        <v>370</v>
      </c>
      <c r="C95" s="23" t="s">
        <v>314</v>
      </c>
      <c r="D95" s="23" t="s">
        <v>194</v>
      </c>
      <c r="E95" s="23" t="s">
        <v>195</v>
      </c>
      <c r="F95" s="23" t="s">
        <v>315</v>
      </c>
      <c r="G95" s="23" t="s">
        <v>316</v>
      </c>
      <c r="H95" s="22">
        <v>37775.2</v>
      </c>
      <c r="I95" s="22">
        <v>37775.2</v>
      </c>
      <c r="J95" s="22">
        <v>9443.8</v>
      </c>
      <c r="K95" s="22"/>
      <c r="L95" s="22">
        <v>28331.4</v>
      </c>
      <c r="M95" s="22"/>
      <c r="N95" s="22"/>
      <c r="O95" s="22"/>
      <c r="P95" s="22"/>
      <c r="Q95" s="22"/>
      <c r="R95" s="22"/>
      <c r="S95" s="22"/>
      <c r="T95" s="22"/>
      <c r="U95" s="22"/>
      <c r="V95" s="22"/>
      <c r="W95" s="22"/>
    </row>
    <row r="96" ht="31.4" customHeight="1" spans="1:23">
      <c r="A96" s="121" t="s">
        <v>46</v>
      </c>
      <c r="B96" s="116" t="s">
        <v>371</v>
      </c>
      <c r="C96" s="23" t="s">
        <v>342</v>
      </c>
      <c r="D96" s="23" t="s">
        <v>194</v>
      </c>
      <c r="E96" s="23" t="s">
        <v>195</v>
      </c>
      <c r="F96" s="23" t="s">
        <v>288</v>
      </c>
      <c r="G96" s="23" t="s">
        <v>289</v>
      </c>
      <c r="H96" s="22">
        <v>377622</v>
      </c>
      <c r="I96" s="22">
        <v>377622</v>
      </c>
      <c r="J96" s="22">
        <v>94405.5</v>
      </c>
      <c r="K96" s="22"/>
      <c r="L96" s="22">
        <v>283216.5</v>
      </c>
      <c r="M96" s="22"/>
      <c r="N96" s="22"/>
      <c r="O96" s="22"/>
      <c r="P96" s="22"/>
      <c r="Q96" s="22"/>
      <c r="R96" s="22"/>
      <c r="S96" s="22"/>
      <c r="T96" s="22"/>
      <c r="U96" s="22"/>
      <c r="V96" s="22"/>
      <c r="W96" s="22"/>
    </row>
    <row r="97" ht="31.4" customHeight="1" spans="1:23">
      <c r="A97" s="121" t="s">
        <v>46</v>
      </c>
      <c r="B97" s="116" t="s">
        <v>372</v>
      </c>
      <c r="C97" s="23" t="s">
        <v>283</v>
      </c>
      <c r="D97" s="23" t="s">
        <v>194</v>
      </c>
      <c r="E97" s="23" t="s">
        <v>195</v>
      </c>
      <c r="F97" s="23" t="s">
        <v>284</v>
      </c>
      <c r="G97" s="23" t="s">
        <v>285</v>
      </c>
      <c r="H97" s="22">
        <v>763295.4</v>
      </c>
      <c r="I97" s="22">
        <v>763295.4</v>
      </c>
      <c r="J97" s="22">
        <v>190823.85</v>
      </c>
      <c r="K97" s="22"/>
      <c r="L97" s="22">
        <v>572471.55</v>
      </c>
      <c r="M97" s="22"/>
      <c r="N97" s="22"/>
      <c r="O97" s="22"/>
      <c r="P97" s="22"/>
      <c r="Q97" s="22"/>
      <c r="R97" s="22"/>
      <c r="S97" s="22"/>
      <c r="T97" s="22"/>
      <c r="U97" s="22"/>
      <c r="V97" s="22"/>
      <c r="W97" s="22"/>
    </row>
    <row r="98" ht="31.4" customHeight="1" spans="1:23">
      <c r="A98" s="121" t="s">
        <v>46</v>
      </c>
      <c r="B98" s="116" t="s">
        <v>372</v>
      </c>
      <c r="C98" s="23" t="s">
        <v>283</v>
      </c>
      <c r="D98" s="23" t="s">
        <v>194</v>
      </c>
      <c r="E98" s="23" t="s">
        <v>195</v>
      </c>
      <c r="F98" s="23" t="s">
        <v>286</v>
      </c>
      <c r="G98" s="23" t="s">
        <v>287</v>
      </c>
      <c r="H98" s="22">
        <v>948477.6</v>
      </c>
      <c r="I98" s="22">
        <v>948477.6</v>
      </c>
      <c r="J98" s="22">
        <v>237119.4</v>
      </c>
      <c r="K98" s="22"/>
      <c r="L98" s="22">
        <v>711358.2</v>
      </c>
      <c r="M98" s="22"/>
      <c r="N98" s="22"/>
      <c r="O98" s="22"/>
      <c r="P98" s="22"/>
      <c r="Q98" s="22"/>
      <c r="R98" s="22"/>
      <c r="S98" s="22"/>
      <c r="T98" s="22"/>
      <c r="U98" s="22"/>
      <c r="V98" s="22"/>
      <c r="W98" s="22"/>
    </row>
    <row r="99" ht="31.4" customHeight="1" spans="1:23">
      <c r="A99" s="121" t="s">
        <v>46</v>
      </c>
      <c r="B99" s="116" t="s">
        <v>372</v>
      </c>
      <c r="C99" s="23" t="s">
        <v>283</v>
      </c>
      <c r="D99" s="23" t="s">
        <v>194</v>
      </c>
      <c r="E99" s="23" t="s">
        <v>195</v>
      </c>
      <c r="F99" s="23" t="s">
        <v>288</v>
      </c>
      <c r="G99" s="23" t="s">
        <v>289</v>
      </c>
      <c r="H99" s="22">
        <v>68857.95</v>
      </c>
      <c r="I99" s="22">
        <v>68857.95</v>
      </c>
      <c r="J99" s="22">
        <v>17214.49</v>
      </c>
      <c r="K99" s="22"/>
      <c r="L99" s="22">
        <v>51643.46</v>
      </c>
      <c r="M99" s="22"/>
      <c r="N99" s="22"/>
      <c r="O99" s="22"/>
      <c r="P99" s="22"/>
      <c r="Q99" s="22"/>
      <c r="R99" s="22"/>
      <c r="S99" s="22"/>
      <c r="T99" s="22"/>
      <c r="U99" s="22"/>
      <c r="V99" s="22"/>
      <c r="W99" s="22"/>
    </row>
    <row r="100" ht="31.4" customHeight="1" spans="1:23">
      <c r="A100" s="121" t="s">
        <v>46</v>
      </c>
      <c r="B100" s="116" t="s">
        <v>373</v>
      </c>
      <c r="C100" s="23" t="s">
        <v>291</v>
      </c>
      <c r="D100" s="23" t="s">
        <v>151</v>
      </c>
      <c r="E100" s="23" t="s">
        <v>152</v>
      </c>
      <c r="F100" s="23" t="s">
        <v>292</v>
      </c>
      <c r="G100" s="23" t="s">
        <v>293</v>
      </c>
      <c r="H100" s="22">
        <v>320217.91</v>
      </c>
      <c r="I100" s="22">
        <v>320217.91</v>
      </c>
      <c r="J100" s="22">
        <v>80054.48</v>
      </c>
      <c r="K100" s="22"/>
      <c r="L100" s="22">
        <v>240163.43</v>
      </c>
      <c r="M100" s="22"/>
      <c r="N100" s="22"/>
      <c r="O100" s="22"/>
      <c r="P100" s="22"/>
      <c r="Q100" s="22"/>
      <c r="R100" s="22"/>
      <c r="S100" s="22"/>
      <c r="T100" s="22"/>
      <c r="U100" s="22"/>
      <c r="V100" s="22"/>
      <c r="W100" s="22"/>
    </row>
    <row r="101" ht="31.4" customHeight="1" spans="1:23">
      <c r="A101" s="121" t="s">
        <v>46</v>
      </c>
      <c r="B101" s="116" t="s">
        <v>373</v>
      </c>
      <c r="C101" s="23" t="s">
        <v>291</v>
      </c>
      <c r="D101" s="23" t="s">
        <v>159</v>
      </c>
      <c r="E101" s="23" t="s">
        <v>158</v>
      </c>
      <c r="F101" s="23" t="s">
        <v>294</v>
      </c>
      <c r="G101" s="23" t="s">
        <v>295</v>
      </c>
      <c r="H101" s="22">
        <v>3169.61</v>
      </c>
      <c r="I101" s="22">
        <v>3169.61</v>
      </c>
      <c r="J101" s="22">
        <v>792.4</v>
      </c>
      <c r="K101" s="22"/>
      <c r="L101" s="22">
        <v>2377.21</v>
      </c>
      <c r="M101" s="22"/>
      <c r="N101" s="22"/>
      <c r="O101" s="22"/>
      <c r="P101" s="22"/>
      <c r="Q101" s="22"/>
      <c r="R101" s="22"/>
      <c r="S101" s="22"/>
      <c r="T101" s="22"/>
      <c r="U101" s="22"/>
      <c r="V101" s="22"/>
      <c r="W101" s="22"/>
    </row>
    <row r="102" ht="31.4" customHeight="1" spans="1:23">
      <c r="A102" s="121" t="s">
        <v>46</v>
      </c>
      <c r="B102" s="116" t="s">
        <v>373</v>
      </c>
      <c r="C102" s="23" t="s">
        <v>291</v>
      </c>
      <c r="D102" s="23" t="s">
        <v>164</v>
      </c>
      <c r="E102" s="23" t="s">
        <v>165</v>
      </c>
      <c r="F102" s="23" t="s">
        <v>296</v>
      </c>
      <c r="G102" s="23" t="s">
        <v>297</v>
      </c>
      <c r="H102" s="22">
        <v>200136.2</v>
      </c>
      <c r="I102" s="22">
        <v>200136.2</v>
      </c>
      <c r="J102" s="22">
        <v>50034.05</v>
      </c>
      <c r="K102" s="22"/>
      <c r="L102" s="22">
        <v>150102.15</v>
      </c>
      <c r="M102" s="22"/>
      <c r="N102" s="22"/>
      <c r="O102" s="22"/>
      <c r="P102" s="22"/>
      <c r="Q102" s="22"/>
      <c r="R102" s="22"/>
      <c r="S102" s="22"/>
      <c r="T102" s="22"/>
      <c r="U102" s="22"/>
      <c r="V102" s="22"/>
      <c r="W102" s="22"/>
    </row>
    <row r="103" ht="31.4" customHeight="1" spans="1:23">
      <c r="A103" s="121" t="s">
        <v>46</v>
      </c>
      <c r="B103" s="116" t="s">
        <v>373</v>
      </c>
      <c r="C103" s="23" t="s">
        <v>291</v>
      </c>
      <c r="D103" s="23" t="s">
        <v>168</v>
      </c>
      <c r="E103" s="23" t="s">
        <v>169</v>
      </c>
      <c r="F103" s="23" t="s">
        <v>300</v>
      </c>
      <c r="G103" s="23" t="s">
        <v>301</v>
      </c>
      <c r="H103" s="22">
        <v>129546.66</v>
      </c>
      <c r="I103" s="22">
        <v>129546.66</v>
      </c>
      <c r="J103" s="22">
        <v>32386.67</v>
      </c>
      <c r="K103" s="22"/>
      <c r="L103" s="22">
        <v>97159.99</v>
      </c>
      <c r="M103" s="22"/>
      <c r="N103" s="22"/>
      <c r="O103" s="22"/>
      <c r="P103" s="22"/>
      <c r="Q103" s="22"/>
      <c r="R103" s="22"/>
      <c r="S103" s="22"/>
      <c r="T103" s="22"/>
      <c r="U103" s="22"/>
      <c r="V103" s="22"/>
      <c r="W103" s="22"/>
    </row>
    <row r="104" ht="31.4" customHeight="1" spans="1:23">
      <c r="A104" s="121" t="s">
        <v>46</v>
      </c>
      <c r="B104" s="116" t="s">
        <v>373</v>
      </c>
      <c r="C104" s="23" t="s">
        <v>291</v>
      </c>
      <c r="D104" s="23" t="s">
        <v>170</v>
      </c>
      <c r="E104" s="23" t="s">
        <v>171</v>
      </c>
      <c r="F104" s="23" t="s">
        <v>294</v>
      </c>
      <c r="G104" s="23" t="s">
        <v>295</v>
      </c>
      <c r="H104" s="22">
        <v>9009</v>
      </c>
      <c r="I104" s="22">
        <v>9009</v>
      </c>
      <c r="J104" s="22">
        <v>9009</v>
      </c>
      <c r="K104" s="22"/>
      <c r="L104" s="22"/>
      <c r="M104" s="22"/>
      <c r="N104" s="22"/>
      <c r="O104" s="22"/>
      <c r="P104" s="22"/>
      <c r="Q104" s="22"/>
      <c r="R104" s="22"/>
      <c r="S104" s="22"/>
      <c r="T104" s="22"/>
      <c r="U104" s="22"/>
      <c r="V104" s="22"/>
      <c r="W104" s="22"/>
    </row>
    <row r="105" ht="31.4" customHeight="1" spans="1:23">
      <c r="A105" s="121" t="s">
        <v>46</v>
      </c>
      <c r="B105" s="116" t="s">
        <v>374</v>
      </c>
      <c r="C105" s="23" t="s">
        <v>229</v>
      </c>
      <c r="D105" s="23" t="s">
        <v>228</v>
      </c>
      <c r="E105" s="23" t="s">
        <v>229</v>
      </c>
      <c r="F105" s="23" t="s">
        <v>303</v>
      </c>
      <c r="G105" s="23" t="s">
        <v>229</v>
      </c>
      <c r="H105" s="22">
        <v>255800.79</v>
      </c>
      <c r="I105" s="22">
        <v>255800.79</v>
      </c>
      <c r="J105" s="22">
        <v>63950.2</v>
      </c>
      <c r="K105" s="22"/>
      <c r="L105" s="22">
        <v>191850.59</v>
      </c>
      <c r="M105" s="22"/>
      <c r="N105" s="22"/>
      <c r="O105" s="22"/>
      <c r="P105" s="22"/>
      <c r="Q105" s="22"/>
      <c r="R105" s="22"/>
      <c r="S105" s="22"/>
      <c r="T105" s="22"/>
      <c r="U105" s="22"/>
      <c r="V105" s="22"/>
      <c r="W105" s="22"/>
    </row>
    <row r="106" ht="31.4" customHeight="1" spans="1:23">
      <c r="A106" s="121" t="s">
        <v>46</v>
      </c>
      <c r="B106" s="116" t="s">
        <v>375</v>
      </c>
      <c r="C106" s="23" t="s">
        <v>340</v>
      </c>
      <c r="D106" s="23" t="s">
        <v>194</v>
      </c>
      <c r="E106" s="23" t="s">
        <v>195</v>
      </c>
      <c r="F106" s="23" t="s">
        <v>331</v>
      </c>
      <c r="G106" s="23" t="s">
        <v>332</v>
      </c>
      <c r="H106" s="22">
        <v>160650</v>
      </c>
      <c r="I106" s="22">
        <v>160650</v>
      </c>
      <c r="J106" s="22">
        <v>40162.5</v>
      </c>
      <c r="K106" s="22"/>
      <c r="L106" s="22">
        <v>120487.5</v>
      </c>
      <c r="M106" s="22"/>
      <c r="N106" s="22"/>
      <c r="O106" s="22"/>
      <c r="P106" s="22"/>
      <c r="Q106" s="22"/>
      <c r="R106" s="22"/>
      <c r="S106" s="22"/>
      <c r="T106" s="22"/>
      <c r="U106" s="22"/>
      <c r="V106" s="22"/>
      <c r="W106" s="22"/>
    </row>
    <row r="107" ht="31.4" customHeight="1" spans="1:23">
      <c r="A107" s="121" t="s">
        <v>46</v>
      </c>
      <c r="B107" s="116" t="s">
        <v>376</v>
      </c>
      <c r="C107" s="23" t="s">
        <v>311</v>
      </c>
      <c r="D107" s="23" t="s">
        <v>194</v>
      </c>
      <c r="E107" s="23" t="s">
        <v>195</v>
      </c>
      <c r="F107" s="23" t="s">
        <v>312</v>
      </c>
      <c r="G107" s="23" t="s">
        <v>311</v>
      </c>
      <c r="H107" s="22">
        <v>41751.18</v>
      </c>
      <c r="I107" s="22">
        <v>41751.18</v>
      </c>
      <c r="J107" s="22">
        <v>10437.8</v>
      </c>
      <c r="K107" s="22"/>
      <c r="L107" s="22">
        <v>31313.38</v>
      </c>
      <c r="M107" s="22"/>
      <c r="N107" s="22"/>
      <c r="O107" s="22"/>
      <c r="P107" s="22"/>
      <c r="Q107" s="22"/>
      <c r="R107" s="22"/>
      <c r="S107" s="22"/>
      <c r="T107" s="22"/>
      <c r="U107" s="22"/>
      <c r="V107" s="22"/>
      <c r="W107" s="22"/>
    </row>
    <row r="108" ht="31.4" customHeight="1" spans="1:23">
      <c r="A108" s="121" t="s">
        <v>46</v>
      </c>
      <c r="B108" s="116" t="s">
        <v>377</v>
      </c>
      <c r="C108" s="23" t="s">
        <v>314</v>
      </c>
      <c r="D108" s="23" t="s">
        <v>147</v>
      </c>
      <c r="E108" s="23" t="s">
        <v>148</v>
      </c>
      <c r="F108" s="23" t="s">
        <v>315</v>
      </c>
      <c r="G108" s="23" t="s">
        <v>316</v>
      </c>
      <c r="H108" s="22">
        <v>4320</v>
      </c>
      <c r="I108" s="22">
        <v>4320</v>
      </c>
      <c r="J108" s="22">
        <v>1080</v>
      </c>
      <c r="K108" s="22"/>
      <c r="L108" s="22">
        <v>3240</v>
      </c>
      <c r="M108" s="22"/>
      <c r="N108" s="22"/>
      <c r="O108" s="22"/>
      <c r="P108" s="22"/>
      <c r="Q108" s="22"/>
      <c r="R108" s="22"/>
      <c r="S108" s="22"/>
      <c r="T108" s="22"/>
      <c r="U108" s="22"/>
      <c r="V108" s="22"/>
      <c r="W108" s="22"/>
    </row>
    <row r="109" ht="31.4" customHeight="1" spans="1:23">
      <c r="A109" s="121" t="s">
        <v>46</v>
      </c>
      <c r="B109" s="116" t="s">
        <v>377</v>
      </c>
      <c r="C109" s="23" t="s">
        <v>314</v>
      </c>
      <c r="D109" s="23" t="s">
        <v>194</v>
      </c>
      <c r="E109" s="23" t="s">
        <v>195</v>
      </c>
      <c r="F109" s="23" t="s">
        <v>351</v>
      </c>
      <c r="G109" s="23" t="s">
        <v>352</v>
      </c>
      <c r="H109" s="22">
        <v>139637.92</v>
      </c>
      <c r="I109" s="22">
        <v>139637.92</v>
      </c>
      <c r="J109" s="22">
        <v>34909.48</v>
      </c>
      <c r="K109" s="22"/>
      <c r="L109" s="22">
        <v>104728.44</v>
      </c>
      <c r="M109" s="22"/>
      <c r="N109" s="22"/>
      <c r="O109" s="22"/>
      <c r="P109" s="22"/>
      <c r="Q109" s="22"/>
      <c r="R109" s="22"/>
      <c r="S109" s="22"/>
      <c r="T109" s="22"/>
      <c r="U109" s="22"/>
      <c r="V109" s="22"/>
      <c r="W109" s="22"/>
    </row>
    <row r="110" ht="31.4" customHeight="1" spans="1:23">
      <c r="A110" s="121" t="s">
        <v>46</v>
      </c>
      <c r="B110" s="116" t="s">
        <v>377</v>
      </c>
      <c r="C110" s="23" t="s">
        <v>314</v>
      </c>
      <c r="D110" s="23" t="s">
        <v>194</v>
      </c>
      <c r="E110" s="23" t="s">
        <v>195</v>
      </c>
      <c r="F110" s="23" t="s">
        <v>331</v>
      </c>
      <c r="G110" s="23" t="s">
        <v>332</v>
      </c>
      <c r="H110" s="22">
        <v>15300</v>
      </c>
      <c r="I110" s="22">
        <v>15300</v>
      </c>
      <c r="J110" s="22">
        <v>3825</v>
      </c>
      <c r="K110" s="22"/>
      <c r="L110" s="22">
        <v>11475</v>
      </c>
      <c r="M110" s="22"/>
      <c r="N110" s="22"/>
      <c r="O110" s="22"/>
      <c r="P110" s="22"/>
      <c r="Q110" s="22"/>
      <c r="R110" s="22"/>
      <c r="S110" s="22"/>
      <c r="T110" s="22"/>
      <c r="U110" s="22"/>
      <c r="V110" s="22"/>
      <c r="W110" s="22"/>
    </row>
    <row r="111" ht="31.4" customHeight="1" spans="1:23">
      <c r="A111" s="121" t="s">
        <v>46</v>
      </c>
      <c r="B111" s="116" t="s">
        <v>377</v>
      </c>
      <c r="C111" s="23" t="s">
        <v>314</v>
      </c>
      <c r="D111" s="23" t="s">
        <v>194</v>
      </c>
      <c r="E111" s="23" t="s">
        <v>195</v>
      </c>
      <c r="F111" s="23" t="s">
        <v>315</v>
      </c>
      <c r="G111" s="23" t="s">
        <v>316</v>
      </c>
      <c r="H111" s="22">
        <v>43151.18</v>
      </c>
      <c r="I111" s="22">
        <v>43151.18</v>
      </c>
      <c r="J111" s="22">
        <v>10787.8</v>
      </c>
      <c r="K111" s="22"/>
      <c r="L111" s="22">
        <v>32363.38</v>
      </c>
      <c r="M111" s="22"/>
      <c r="N111" s="22"/>
      <c r="O111" s="22"/>
      <c r="P111" s="22"/>
      <c r="Q111" s="22"/>
      <c r="R111" s="22"/>
      <c r="S111" s="22"/>
      <c r="T111" s="22"/>
      <c r="U111" s="22"/>
      <c r="V111" s="22"/>
      <c r="W111" s="22"/>
    </row>
    <row r="112" ht="31.4" customHeight="1" spans="1:23">
      <c r="A112" s="121" t="s">
        <v>46</v>
      </c>
      <c r="B112" s="116" t="s">
        <v>378</v>
      </c>
      <c r="C112" s="23" t="s">
        <v>342</v>
      </c>
      <c r="D112" s="23" t="s">
        <v>194</v>
      </c>
      <c r="E112" s="23" t="s">
        <v>195</v>
      </c>
      <c r="F112" s="23" t="s">
        <v>288</v>
      </c>
      <c r="G112" s="23" t="s">
        <v>289</v>
      </c>
      <c r="H112" s="22">
        <v>416556</v>
      </c>
      <c r="I112" s="22">
        <v>416556</v>
      </c>
      <c r="J112" s="22">
        <v>104139</v>
      </c>
      <c r="K112" s="22"/>
      <c r="L112" s="22">
        <v>312417</v>
      </c>
      <c r="M112" s="22"/>
      <c r="N112" s="22"/>
      <c r="O112" s="22"/>
      <c r="P112" s="22"/>
      <c r="Q112" s="22"/>
      <c r="R112" s="22"/>
      <c r="S112" s="22"/>
      <c r="T112" s="22"/>
      <c r="U112" s="22"/>
      <c r="V112" s="22"/>
      <c r="W112" s="22"/>
    </row>
    <row r="113" ht="31.4" customHeight="1" spans="1:23">
      <c r="A113" s="121" t="s">
        <v>46</v>
      </c>
      <c r="B113" s="116" t="s">
        <v>379</v>
      </c>
      <c r="C113" s="23" t="s">
        <v>283</v>
      </c>
      <c r="D113" s="23" t="s">
        <v>194</v>
      </c>
      <c r="E113" s="23" t="s">
        <v>195</v>
      </c>
      <c r="F113" s="23" t="s">
        <v>284</v>
      </c>
      <c r="G113" s="23" t="s">
        <v>285</v>
      </c>
      <c r="H113" s="22">
        <v>476998.2</v>
      </c>
      <c r="I113" s="22">
        <v>476998.2</v>
      </c>
      <c r="J113" s="22">
        <v>119249.55</v>
      </c>
      <c r="K113" s="22"/>
      <c r="L113" s="22">
        <v>357748.65</v>
      </c>
      <c r="M113" s="22"/>
      <c r="N113" s="22"/>
      <c r="O113" s="22"/>
      <c r="P113" s="22"/>
      <c r="Q113" s="22"/>
      <c r="R113" s="22"/>
      <c r="S113" s="22"/>
      <c r="T113" s="22"/>
      <c r="U113" s="22"/>
      <c r="V113" s="22"/>
      <c r="W113" s="22"/>
    </row>
    <row r="114" ht="31.4" customHeight="1" spans="1:23">
      <c r="A114" s="121" t="s">
        <v>46</v>
      </c>
      <c r="B114" s="116" t="s">
        <v>379</v>
      </c>
      <c r="C114" s="23" t="s">
        <v>283</v>
      </c>
      <c r="D114" s="23" t="s">
        <v>194</v>
      </c>
      <c r="E114" s="23" t="s">
        <v>195</v>
      </c>
      <c r="F114" s="23" t="s">
        <v>286</v>
      </c>
      <c r="G114" s="23" t="s">
        <v>287</v>
      </c>
      <c r="H114" s="22">
        <v>545529.6</v>
      </c>
      <c r="I114" s="22">
        <v>545529.6</v>
      </c>
      <c r="J114" s="22">
        <v>136382.4</v>
      </c>
      <c r="K114" s="22"/>
      <c r="L114" s="22">
        <v>409147.2</v>
      </c>
      <c r="M114" s="22"/>
      <c r="N114" s="22"/>
      <c r="O114" s="22"/>
      <c r="P114" s="22"/>
      <c r="Q114" s="22"/>
      <c r="R114" s="22"/>
      <c r="S114" s="22"/>
      <c r="T114" s="22"/>
      <c r="U114" s="22"/>
      <c r="V114" s="22"/>
      <c r="W114" s="22"/>
    </row>
    <row r="115" ht="31.4" customHeight="1" spans="1:23">
      <c r="A115" s="121" t="s">
        <v>46</v>
      </c>
      <c r="B115" s="116" t="s">
        <v>379</v>
      </c>
      <c r="C115" s="23" t="s">
        <v>283</v>
      </c>
      <c r="D115" s="23" t="s">
        <v>194</v>
      </c>
      <c r="E115" s="23" t="s">
        <v>195</v>
      </c>
      <c r="F115" s="23" t="s">
        <v>288</v>
      </c>
      <c r="G115" s="23" t="s">
        <v>289</v>
      </c>
      <c r="H115" s="22">
        <v>42749.85</v>
      </c>
      <c r="I115" s="22">
        <v>42749.85</v>
      </c>
      <c r="J115" s="22">
        <v>10687.46</v>
      </c>
      <c r="K115" s="22"/>
      <c r="L115" s="22">
        <v>32062.39</v>
      </c>
      <c r="M115" s="22"/>
      <c r="N115" s="22"/>
      <c r="O115" s="22"/>
      <c r="P115" s="22"/>
      <c r="Q115" s="22"/>
      <c r="R115" s="22"/>
      <c r="S115" s="22"/>
      <c r="T115" s="22"/>
      <c r="U115" s="22"/>
      <c r="V115" s="22"/>
      <c r="W115" s="22"/>
    </row>
    <row r="116" ht="31.4" customHeight="1" spans="1:23">
      <c r="A116" s="121" t="s">
        <v>46</v>
      </c>
      <c r="B116" s="116" t="s">
        <v>380</v>
      </c>
      <c r="C116" s="23" t="s">
        <v>291</v>
      </c>
      <c r="D116" s="23" t="s">
        <v>151</v>
      </c>
      <c r="E116" s="23" t="s">
        <v>152</v>
      </c>
      <c r="F116" s="23" t="s">
        <v>292</v>
      </c>
      <c r="G116" s="23" t="s">
        <v>293</v>
      </c>
      <c r="H116" s="22">
        <v>188965.22</v>
      </c>
      <c r="I116" s="22">
        <v>188965.22</v>
      </c>
      <c r="J116" s="22">
        <v>47241.31</v>
      </c>
      <c r="K116" s="22"/>
      <c r="L116" s="22">
        <v>141723.91</v>
      </c>
      <c r="M116" s="22"/>
      <c r="N116" s="22"/>
      <c r="O116" s="22"/>
      <c r="P116" s="22"/>
      <c r="Q116" s="22"/>
      <c r="R116" s="22"/>
      <c r="S116" s="22"/>
      <c r="T116" s="22"/>
      <c r="U116" s="22"/>
      <c r="V116" s="22"/>
      <c r="W116" s="22"/>
    </row>
    <row r="117" ht="31.4" customHeight="1" spans="1:23">
      <c r="A117" s="121" t="s">
        <v>46</v>
      </c>
      <c r="B117" s="116" t="s">
        <v>380</v>
      </c>
      <c r="C117" s="23" t="s">
        <v>291</v>
      </c>
      <c r="D117" s="23" t="s">
        <v>159</v>
      </c>
      <c r="E117" s="23" t="s">
        <v>158</v>
      </c>
      <c r="F117" s="23" t="s">
        <v>294</v>
      </c>
      <c r="G117" s="23" t="s">
        <v>295</v>
      </c>
      <c r="H117" s="22">
        <v>1909.73</v>
      </c>
      <c r="I117" s="22">
        <v>1909.73</v>
      </c>
      <c r="J117" s="22">
        <v>477.43</v>
      </c>
      <c r="K117" s="22"/>
      <c r="L117" s="22">
        <v>1432.3</v>
      </c>
      <c r="M117" s="22"/>
      <c r="N117" s="22"/>
      <c r="O117" s="22"/>
      <c r="P117" s="22"/>
      <c r="Q117" s="22"/>
      <c r="R117" s="22"/>
      <c r="S117" s="22"/>
      <c r="T117" s="22"/>
      <c r="U117" s="22"/>
      <c r="V117" s="22"/>
      <c r="W117" s="22"/>
    </row>
    <row r="118" ht="31.4" customHeight="1" spans="1:23">
      <c r="A118" s="121" t="s">
        <v>46</v>
      </c>
      <c r="B118" s="116" t="s">
        <v>380</v>
      </c>
      <c r="C118" s="23" t="s">
        <v>291</v>
      </c>
      <c r="D118" s="23" t="s">
        <v>164</v>
      </c>
      <c r="E118" s="23" t="s">
        <v>165</v>
      </c>
      <c r="F118" s="23" t="s">
        <v>296</v>
      </c>
      <c r="G118" s="23" t="s">
        <v>297</v>
      </c>
      <c r="H118" s="22">
        <v>118103.27</v>
      </c>
      <c r="I118" s="22">
        <v>118103.27</v>
      </c>
      <c r="J118" s="22">
        <v>29525.82</v>
      </c>
      <c r="K118" s="22"/>
      <c r="L118" s="22">
        <v>88577.45</v>
      </c>
      <c r="M118" s="22"/>
      <c r="N118" s="22"/>
      <c r="O118" s="22"/>
      <c r="P118" s="22"/>
      <c r="Q118" s="22"/>
      <c r="R118" s="22"/>
      <c r="S118" s="22"/>
      <c r="T118" s="22"/>
      <c r="U118" s="22"/>
      <c r="V118" s="22"/>
      <c r="W118" s="22"/>
    </row>
    <row r="119" ht="31.4" customHeight="1" spans="1:23">
      <c r="A119" s="121" t="s">
        <v>46</v>
      </c>
      <c r="B119" s="116" t="s">
        <v>380</v>
      </c>
      <c r="C119" s="23" t="s">
        <v>291</v>
      </c>
      <c r="D119" s="23" t="s">
        <v>168</v>
      </c>
      <c r="E119" s="23" t="s">
        <v>169</v>
      </c>
      <c r="F119" s="23" t="s">
        <v>300</v>
      </c>
      <c r="G119" s="23" t="s">
        <v>301</v>
      </c>
      <c r="H119" s="22">
        <v>89427.71</v>
      </c>
      <c r="I119" s="22">
        <v>89427.71</v>
      </c>
      <c r="J119" s="22">
        <v>22356.93</v>
      </c>
      <c r="K119" s="22"/>
      <c r="L119" s="22">
        <v>67070.78</v>
      </c>
      <c r="M119" s="22"/>
      <c r="N119" s="22"/>
      <c r="O119" s="22"/>
      <c r="P119" s="22"/>
      <c r="Q119" s="22"/>
      <c r="R119" s="22"/>
      <c r="S119" s="22"/>
      <c r="T119" s="22"/>
      <c r="U119" s="22"/>
      <c r="V119" s="22"/>
      <c r="W119" s="22"/>
    </row>
    <row r="120" ht="31.4" customHeight="1" spans="1:23">
      <c r="A120" s="121" t="s">
        <v>46</v>
      </c>
      <c r="B120" s="116" t="s">
        <v>380</v>
      </c>
      <c r="C120" s="23" t="s">
        <v>291</v>
      </c>
      <c r="D120" s="23" t="s">
        <v>170</v>
      </c>
      <c r="E120" s="23" t="s">
        <v>171</v>
      </c>
      <c r="F120" s="23" t="s">
        <v>294</v>
      </c>
      <c r="G120" s="23" t="s">
        <v>295</v>
      </c>
      <c r="H120" s="22">
        <v>6961.5</v>
      </c>
      <c r="I120" s="22">
        <v>6961.5</v>
      </c>
      <c r="J120" s="22">
        <v>6961.5</v>
      </c>
      <c r="K120" s="22"/>
      <c r="L120" s="22"/>
      <c r="M120" s="22"/>
      <c r="N120" s="22"/>
      <c r="O120" s="22"/>
      <c r="P120" s="22"/>
      <c r="Q120" s="22"/>
      <c r="R120" s="22"/>
      <c r="S120" s="22"/>
      <c r="T120" s="22"/>
      <c r="U120" s="22"/>
      <c r="V120" s="22"/>
      <c r="W120" s="22"/>
    </row>
    <row r="121" ht="31.4" customHeight="1" spans="1:23">
      <c r="A121" s="121" t="s">
        <v>46</v>
      </c>
      <c r="B121" s="116" t="s">
        <v>381</v>
      </c>
      <c r="C121" s="23" t="s">
        <v>229</v>
      </c>
      <c r="D121" s="23" t="s">
        <v>228</v>
      </c>
      <c r="E121" s="23" t="s">
        <v>229</v>
      </c>
      <c r="F121" s="23" t="s">
        <v>303</v>
      </c>
      <c r="G121" s="23" t="s">
        <v>229</v>
      </c>
      <c r="H121" s="22">
        <v>143678.93</v>
      </c>
      <c r="I121" s="22">
        <v>143678.93</v>
      </c>
      <c r="J121" s="22">
        <v>35919.73</v>
      </c>
      <c r="K121" s="22"/>
      <c r="L121" s="22">
        <v>107759.2</v>
      </c>
      <c r="M121" s="22"/>
      <c r="N121" s="22"/>
      <c r="O121" s="22"/>
      <c r="P121" s="22"/>
      <c r="Q121" s="22"/>
      <c r="R121" s="22"/>
      <c r="S121" s="22"/>
      <c r="T121" s="22"/>
      <c r="U121" s="22"/>
      <c r="V121" s="22"/>
      <c r="W121" s="22"/>
    </row>
    <row r="122" ht="31.4" customHeight="1" spans="1:23">
      <c r="A122" s="121" t="s">
        <v>46</v>
      </c>
      <c r="B122" s="116" t="s">
        <v>382</v>
      </c>
      <c r="C122" s="23" t="s">
        <v>340</v>
      </c>
      <c r="D122" s="23" t="s">
        <v>194</v>
      </c>
      <c r="E122" s="23" t="s">
        <v>195</v>
      </c>
      <c r="F122" s="23" t="s">
        <v>331</v>
      </c>
      <c r="G122" s="23" t="s">
        <v>332</v>
      </c>
      <c r="H122" s="22">
        <v>91350</v>
      </c>
      <c r="I122" s="22">
        <v>91350</v>
      </c>
      <c r="J122" s="22">
        <v>22837.5</v>
      </c>
      <c r="K122" s="22"/>
      <c r="L122" s="22">
        <v>68512.5</v>
      </c>
      <c r="M122" s="22"/>
      <c r="N122" s="22"/>
      <c r="O122" s="22"/>
      <c r="P122" s="22"/>
      <c r="Q122" s="22"/>
      <c r="R122" s="22"/>
      <c r="S122" s="22"/>
      <c r="T122" s="22"/>
      <c r="U122" s="22"/>
      <c r="V122" s="22"/>
      <c r="W122" s="22"/>
    </row>
    <row r="123" ht="31.4" customHeight="1" spans="1:23">
      <c r="A123" s="121" t="s">
        <v>46</v>
      </c>
      <c r="B123" s="116" t="s">
        <v>383</v>
      </c>
      <c r="C123" s="23" t="s">
        <v>311</v>
      </c>
      <c r="D123" s="23" t="s">
        <v>194</v>
      </c>
      <c r="E123" s="23" t="s">
        <v>195</v>
      </c>
      <c r="F123" s="23" t="s">
        <v>312</v>
      </c>
      <c r="G123" s="23" t="s">
        <v>311</v>
      </c>
      <c r="H123" s="22">
        <v>24541.86</v>
      </c>
      <c r="I123" s="22">
        <v>24541.86</v>
      </c>
      <c r="J123" s="22">
        <v>6135.47</v>
      </c>
      <c r="K123" s="22"/>
      <c r="L123" s="22">
        <v>18406.39</v>
      </c>
      <c r="M123" s="22"/>
      <c r="N123" s="22"/>
      <c r="O123" s="22"/>
      <c r="P123" s="22"/>
      <c r="Q123" s="22"/>
      <c r="R123" s="22"/>
      <c r="S123" s="22"/>
      <c r="T123" s="22"/>
      <c r="U123" s="22"/>
      <c r="V123" s="22"/>
      <c r="W123" s="22"/>
    </row>
    <row r="124" ht="31.4" customHeight="1" spans="1:23">
      <c r="A124" s="121" t="s">
        <v>46</v>
      </c>
      <c r="B124" s="116" t="s">
        <v>384</v>
      </c>
      <c r="C124" s="23" t="s">
        <v>314</v>
      </c>
      <c r="D124" s="23" t="s">
        <v>147</v>
      </c>
      <c r="E124" s="23" t="s">
        <v>148</v>
      </c>
      <c r="F124" s="23" t="s">
        <v>315</v>
      </c>
      <c r="G124" s="23" t="s">
        <v>316</v>
      </c>
      <c r="H124" s="22">
        <v>4860</v>
      </c>
      <c r="I124" s="22">
        <v>4860</v>
      </c>
      <c r="J124" s="22">
        <v>1215</v>
      </c>
      <c r="K124" s="22"/>
      <c r="L124" s="22">
        <v>3645</v>
      </c>
      <c r="M124" s="22"/>
      <c r="N124" s="22"/>
      <c r="O124" s="22"/>
      <c r="P124" s="22"/>
      <c r="Q124" s="22"/>
      <c r="R124" s="22"/>
      <c r="S124" s="22"/>
      <c r="T124" s="22"/>
      <c r="U124" s="22"/>
      <c r="V124" s="22"/>
      <c r="W124" s="22"/>
    </row>
    <row r="125" ht="31.4" customHeight="1" spans="1:23">
      <c r="A125" s="121" t="s">
        <v>46</v>
      </c>
      <c r="B125" s="116" t="s">
        <v>384</v>
      </c>
      <c r="C125" s="23" t="s">
        <v>314</v>
      </c>
      <c r="D125" s="23" t="s">
        <v>194</v>
      </c>
      <c r="E125" s="23" t="s">
        <v>195</v>
      </c>
      <c r="F125" s="23" t="s">
        <v>351</v>
      </c>
      <c r="G125" s="23" t="s">
        <v>352</v>
      </c>
      <c r="H125" s="22">
        <v>80301.33</v>
      </c>
      <c r="I125" s="22">
        <v>80301.33</v>
      </c>
      <c r="J125" s="22">
        <v>20075.33</v>
      </c>
      <c r="K125" s="22"/>
      <c r="L125" s="22">
        <v>60226</v>
      </c>
      <c r="M125" s="22"/>
      <c r="N125" s="22"/>
      <c r="O125" s="22"/>
      <c r="P125" s="22"/>
      <c r="Q125" s="22"/>
      <c r="R125" s="22"/>
      <c r="S125" s="22"/>
      <c r="T125" s="22"/>
      <c r="U125" s="22"/>
      <c r="V125" s="22"/>
      <c r="W125" s="22"/>
    </row>
    <row r="126" ht="31.4" customHeight="1" spans="1:23">
      <c r="A126" s="121" t="s">
        <v>46</v>
      </c>
      <c r="B126" s="116" t="s">
        <v>384</v>
      </c>
      <c r="C126" s="23" t="s">
        <v>314</v>
      </c>
      <c r="D126" s="23" t="s">
        <v>194</v>
      </c>
      <c r="E126" s="23" t="s">
        <v>195</v>
      </c>
      <c r="F126" s="23" t="s">
        <v>331</v>
      </c>
      <c r="G126" s="23" t="s">
        <v>332</v>
      </c>
      <c r="H126" s="22">
        <v>8700</v>
      </c>
      <c r="I126" s="22">
        <v>8700</v>
      </c>
      <c r="J126" s="22">
        <v>2175</v>
      </c>
      <c r="K126" s="22"/>
      <c r="L126" s="22">
        <v>6525</v>
      </c>
      <c r="M126" s="22"/>
      <c r="N126" s="22"/>
      <c r="O126" s="22"/>
      <c r="P126" s="22"/>
      <c r="Q126" s="22"/>
      <c r="R126" s="22"/>
      <c r="S126" s="22"/>
      <c r="T126" s="22"/>
      <c r="U126" s="22"/>
      <c r="V126" s="22"/>
      <c r="W126" s="22"/>
    </row>
    <row r="127" ht="31.4" customHeight="1" spans="1:23">
      <c r="A127" s="121" t="s">
        <v>46</v>
      </c>
      <c r="B127" s="116" t="s">
        <v>384</v>
      </c>
      <c r="C127" s="23" t="s">
        <v>314</v>
      </c>
      <c r="D127" s="23" t="s">
        <v>194</v>
      </c>
      <c r="E127" s="23" t="s">
        <v>195</v>
      </c>
      <c r="F127" s="23" t="s">
        <v>315</v>
      </c>
      <c r="G127" s="23" t="s">
        <v>316</v>
      </c>
      <c r="H127" s="22">
        <v>25341.86</v>
      </c>
      <c r="I127" s="22">
        <v>25341.86</v>
      </c>
      <c r="J127" s="22">
        <v>6335.47</v>
      </c>
      <c r="K127" s="22"/>
      <c r="L127" s="22">
        <v>19006.39</v>
      </c>
      <c r="M127" s="22"/>
      <c r="N127" s="22"/>
      <c r="O127" s="22"/>
      <c r="P127" s="22"/>
      <c r="Q127" s="22"/>
      <c r="R127" s="22"/>
      <c r="S127" s="22"/>
      <c r="T127" s="22"/>
      <c r="U127" s="22"/>
      <c r="V127" s="22"/>
      <c r="W127" s="22"/>
    </row>
    <row r="128" ht="31.4" customHeight="1" spans="1:23">
      <c r="A128" s="121" t="s">
        <v>46</v>
      </c>
      <c r="B128" s="116" t="s">
        <v>385</v>
      </c>
      <c r="C128" s="23" t="s">
        <v>342</v>
      </c>
      <c r="D128" s="23" t="s">
        <v>194</v>
      </c>
      <c r="E128" s="23" t="s">
        <v>195</v>
      </c>
      <c r="F128" s="23" t="s">
        <v>288</v>
      </c>
      <c r="G128" s="23" t="s">
        <v>289</v>
      </c>
      <c r="H128" s="22">
        <v>226170</v>
      </c>
      <c r="I128" s="22">
        <v>226170</v>
      </c>
      <c r="J128" s="22">
        <v>56542.5</v>
      </c>
      <c r="K128" s="22"/>
      <c r="L128" s="22">
        <v>169627.5</v>
      </c>
      <c r="M128" s="22"/>
      <c r="N128" s="22"/>
      <c r="O128" s="22"/>
      <c r="P128" s="22"/>
      <c r="Q128" s="22"/>
      <c r="R128" s="22"/>
      <c r="S128" s="22"/>
      <c r="T128" s="22"/>
      <c r="U128" s="22"/>
      <c r="V128" s="22"/>
      <c r="W128" s="22"/>
    </row>
    <row r="129" ht="31.4" customHeight="1" spans="1:23">
      <c r="A129" s="121" t="s">
        <v>46</v>
      </c>
      <c r="B129" s="116" t="s">
        <v>386</v>
      </c>
      <c r="C129" s="23" t="s">
        <v>344</v>
      </c>
      <c r="D129" s="23" t="s">
        <v>198</v>
      </c>
      <c r="E129" s="23" t="s">
        <v>199</v>
      </c>
      <c r="F129" s="23" t="s">
        <v>284</v>
      </c>
      <c r="G129" s="23" t="s">
        <v>285</v>
      </c>
      <c r="H129" s="22">
        <v>270096</v>
      </c>
      <c r="I129" s="22">
        <v>270096</v>
      </c>
      <c r="J129" s="22">
        <v>67524</v>
      </c>
      <c r="K129" s="22"/>
      <c r="L129" s="22">
        <v>202572</v>
      </c>
      <c r="M129" s="22"/>
      <c r="N129" s="22"/>
      <c r="O129" s="22"/>
      <c r="P129" s="22"/>
      <c r="Q129" s="22"/>
      <c r="R129" s="22"/>
      <c r="S129" s="22"/>
      <c r="T129" s="22"/>
      <c r="U129" s="22"/>
      <c r="V129" s="22"/>
      <c r="W129" s="22"/>
    </row>
    <row r="130" ht="31.4" customHeight="1" spans="1:23">
      <c r="A130" s="121" t="s">
        <v>46</v>
      </c>
      <c r="B130" s="116" t="s">
        <v>386</v>
      </c>
      <c r="C130" s="23" t="s">
        <v>344</v>
      </c>
      <c r="D130" s="23" t="s">
        <v>198</v>
      </c>
      <c r="E130" s="23" t="s">
        <v>199</v>
      </c>
      <c r="F130" s="23" t="s">
        <v>288</v>
      </c>
      <c r="G130" s="23" t="s">
        <v>289</v>
      </c>
      <c r="H130" s="22">
        <v>22508</v>
      </c>
      <c r="I130" s="22">
        <v>22508</v>
      </c>
      <c r="J130" s="22">
        <v>5627</v>
      </c>
      <c r="K130" s="22"/>
      <c r="L130" s="22">
        <v>16881</v>
      </c>
      <c r="M130" s="22"/>
      <c r="N130" s="22"/>
      <c r="O130" s="22"/>
      <c r="P130" s="22"/>
      <c r="Q130" s="22"/>
      <c r="R130" s="22"/>
      <c r="S130" s="22"/>
      <c r="T130" s="22"/>
      <c r="U130" s="22"/>
      <c r="V130" s="22"/>
      <c r="W130" s="22"/>
    </row>
    <row r="131" ht="31.4" customHeight="1" spans="1:23">
      <c r="A131" s="121" t="s">
        <v>46</v>
      </c>
      <c r="B131" s="116" t="s">
        <v>386</v>
      </c>
      <c r="C131" s="23" t="s">
        <v>344</v>
      </c>
      <c r="D131" s="23" t="s">
        <v>198</v>
      </c>
      <c r="E131" s="23" t="s">
        <v>199</v>
      </c>
      <c r="F131" s="23" t="s">
        <v>345</v>
      </c>
      <c r="G131" s="23" t="s">
        <v>346</v>
      </c>
      <c r="H131" s="22">
        <v>326976</v>
      </c>
      <c r="I131" s="22">
        <v>326976</v>
      </c>
      <c r="J131" s="22">
        <v>81744</v>
      </c>
      <c r="K131" s="22"/>
      <c r="L131" s="22">
        <v>245232</v>
      </c>
      <c r="M131" s="22"/>
      <c r="N131" s="22"/>
      <c r="O131" s="22"/>
      <c r="P131" s="22"/>
      <c r="Q131" s="22"/>
      <c r="R131" s="22"/>
      <c r="S131" s="22"/>
      <c r="T131" s="22"/>
      <c r="U131" s="22"/>
      <c r="V131" s="22"/>
      <c r="W131" s="22"/>
    </row>
    <row r="132" ht="31.4" customHeight="1" spans="1:23">
      <c r="A132" s="121" t="s">
        <v>46</v>
      </c>
      <c r="B132" s="116" t="s">
        <v>387</v>
      </c>
      <c r="C132" s="23" t="s">
        <v>291</v>
      </c>
      <c r="D132" s="23" t="s">
        <v>151</v>
      </c>
      <c r="E132" s="23" t="s">
        <v>152</v>
      </c>
      <c r="F132" s="23" t="s">
        <v>292</v>
      </c>
      <c r="G132" s="23" t="s">
        <v>293</v>
      </c>
      <c r="H132" s="22">
        <v>91993.44</v>
      </c>
      <c r="I132" s="22">
        <v>91993.44</v>
      </c>
      <c r="J132" s="22">
        <v>22998.36</v>
      </c>
      <c r="K132" s="22"/>
      <c r="L132" s="22">
        <v>68995.08</v>
      </c>
      <c r="M132" s="22"/>
      <c r="N132" s="22"/>
      <c r="O132" s="22"/>
      <c r="P132" s="22"/>
      <c r="Q132" s="22"/>
      <c r="R132" s="22"/>
      <c r="S132" s="22"/>
      <c r="T132" s="22"/>
      <c r="U132" s="22"/>
      <c r="V132" s="22"/>
      <c r="W132" s="22"/>
    </row>
    <row r="133" ht="31.4" customHeight="1" spans="1:23">
      <c r="A133" s="121" t="s">
        <v>46</v>
      </c>
      <c r="B133" s="116" t="s">
        <v>387</v>
      </c>
      <c r="C133" s="23" t="s">
        <v>291</v>
      </c>
      <c r="D133" s="23" t="s">
        <v>159</v>
      </c>
      <c r="E133" s="23" t="s">
        <v>158</v>
      </c>
      <c r="F133" s="23" t="s">
        <v>294</v>
      </c>
      <c r="G133" s="23" t="s">
        <v>295</v>
      </c>
      <c r="H133" s="22">
        <v>4555.6</v>
      </c>
      <c r="I133" s="22">
        <v>4555.6</v>
      </c>
      <c r="J133" s="22">
        <v>1138.9</v>
      </c>
      <c r="K133" s="22"/>
      <c r="L133" s="22">
        <v>3416.7</v>
      </c>
      <c r="M133" s="22"/>
      <c r="N133" s="22"/>
      <c r="O133" s="22"/>
      <c r="P133" s="22"/>
      <c r="Q133" s="22"/>
      <c r="R133" s="22"/>
      <c r="S133" s="22"/>
      <c r="T133" s="22"/>
      <c r="U133" s="22"/>
      <c r="V133" s="22"/>
      <c r="W133" s="22"/>
    </row>
    <row r="134" ht="31.4" customHeight="1" spans="1:23">
      <c r="A134" s="121" t="s">
        <v>46</v>
      </c>
      <c r="B134" s="116" t="s">
        <v>387</v>
      </c>
      <c r="C134" s="23" t="s">
        <v>291</v>
      </c>
      <c r="D134" s="23" t="s">
        <v>166</v>
      </c>
      <c r="E134" s="23" t="s">
        <v>167</v>
      </c>
      <c r="F134" s="23" t="s">
        <v>296</v>
      </c>
      <c r="G134" s="23" t="s">
        <v>297</v>
      </c>
      <c r="H134" s="22">
        <v>57495.9</v>
      </c>
      <c r="I134" s="22">
        <v>57495.9</v>
      </c>
      <c r="J134" s="22">
        <v>14373.98</v>
      </c>
      <c r="K134" s="22"/>
      <c r="L134" s="22">
        <v>43121.92</v>
      </c>
      <c r="M134" s="22"/>
      <c r="N134" s="22"/>
      <c r="O134" s="22"/>
      <c r="P134" s="22"/>
      <c r="Q134" s="22"/>
      <c r="R134" s="22"/>
      <c r="S134" s="22"/>
      <c r="T134" s="22"/>
      <c r="U134" s="22"/>
      <c r="V134" s="22"/>
      <c r="W134" s="22"/>
    </row>
    <row r="135" ht="31.4" customHeight="1" spans="1:23">
      <c r="A135" s="121" t="s">
        <v>46</v>
      </c>
      <c r="B135" s="116" t="s">
        <v>387</v>
      </c>
      <c r="C135" s="23" t="s">
        <v>291</v>
      </c>
      <c r="D135" s="23" t="s">
        <v>168</v>
      </c>
      <c r="E135" s="23" t="s">
        <v>169</v>
      </c>
      <c r="F135" s="23" t="s">
        <v>300</v>
      </c>
      <c r="G135" s="23" t="s">
        <v>301</v>
      </c>
      <c r="H135" s="22">
        <v>28747.95</v>
      </c>
      <c r="I135" s="22">
        <v>28747.95</v>
      </c>
      <c r="J135" s="22">
        <v>7186.99</v>
      </c>
      <c r="K135" s="22"/>
      <c r="L135" s="22">
        <v>21560.96</v>
      </c>
      <c r="M135" s="22"/>
      <c r="N135" s="22"/>
      <c r="O135" s="22"/>
      <c r="P135" s="22"/>
      <c r="Q135" s="22"/>
      <c r="R135" s="22"/>
      <c r="S135" s="22"/>
      <c r="T135" s="22"/>
      <c r="U135" s="22"/>
      <c r="V135" s="22"/>
      <c r="W135" s="22"/>
    </row>
    <row r="136" ht="31.4" customHeight="1" spans="1:23">
      <c r="A136" s="121" t="s">
        <v>46</v>
      </c>
      <c r="B136" s="116" t="s">
        <v>387</v>
      </c>
      <c r="C136" s="23" t="s">
        <v>291</v>
      </c>
      <c r="D136" s="23" t="s">
        <v>170</v>
      </c>
      <c r="E136" s="23" t="s">
        <v>171</v>
      </c>
      <c r="F136" s="23" t="s">
        <v>294</v>
      </c>
      <c r="G136" s="23" t="s">
        <v>295</v>
      </c>
      <c r="H136" s="22">
        <v>1638</v>
      </c>
      <c r="I136" s="22">
        <v>1638</v>
      </c>
      <c r="J136" s="22">
        <v>1638</v>
      </c>
      <c r="K136" s="22"/>
      <c r="L136" s="22"/>
      <c r="M136" s="22"/>
      <c r="N136" s="22"/>
      <c r="O136" s="22"/>
      <c r="P136" s="22"/>
      <c r="Q136" s="22"/>
      <c r="R136" s="22"/>
      <c r="S136" s="22"/>
      <c r="T136" s="22"/>
      <c r="U136" s="22"/>
      <c r="V136" s="22"/>
      <c r="W136" s="22"/>
    </row>
    <row r="137" ht="31.4" customHeight="1" spans="1:23">
      <c r="A137" s="121" t="s">
        <v>46</v>
      </c>
      <c r="B137" s="116" t="s">
        <v>388</v>
      </c>
      <c r="C137" s="23" t="s">
        <v>229</v>
      </c>
      <c r="D137" s="23" t="s">
        <v>228</v>
      </c>
      <c r="E137" s="23" t="s">
        <v>229</v>
      </c>
      <c r="F137" s="23" t="s">
        <v>303</v>
      </c>
      <c r="G137" s="23" t="s">
        <v>229</v>
      </c>
      <c r="H137" s="22">
        <v>66096.95</v>
      </c>
      <c r="I137" s="22">
        <v>66096.95</v>
      </c>
      <c r="J137" s="22">
        <v>16524.24</v>
      </c>
      <c r="K137" s="22"/>
      <c r="L137" s="22">
        <v>49572.71</v>
      </c>
      <c r="M137" s="22"/>
      <c r="N137" s="22"/>
      <c r="O137" s="22"/>
      <c r="P137" s="22"/>
      <c r="Q137" s="22"/>
      <c r="R137" s="22"/>
      <c r="S137" s="22"/>
      <c r="T137" s="22"/>
      <c r="U137" s="22"/>
      <c r="V137" s="22"/>
      <c r="W137" s="22"/>
    </row>
    <row r="138" ht="31.4" customHeight="1" spans="1:23">
      <c r="A138" s="121" t="s">
        <v>46</v>
      </c>
      <c r="B138" s="116" t="s">
        <v>389</v>
      </c>
      <c r="C138" s="23" t="s">
        <v>311</v>
      </c>
      <c r="D138" s="23" t="s">
        <v>198</v>
      </c>
      <c r="E138" s="23" t="s">
        <v>199</v>
      </c>
      <c r="F138" s="23" t="s">
        <v>312</v>
      </c>
      <c r="G138" s="23" t="s">
        <v>311</v>
      </c>
      <c r="H138" s="22">
        <v>12391.6</v>
      </c>
      <c r="I138" s="22">
        <v>12391.6</v>
      </c>
      <c r="J138" s="22">
        <v>3097.9</v>
      </c>
      <c r="K138" s="22"/>
      <c r="L138" s="22">
        <v>9293.7</v>
      </c>
      <c r="M138" s="22"/>
      <c r="N138" s="22"/>
      <c r="O138" s="22"/>
      <c r="P138" s="22"/>
      <c r="Q138" s="22"/>
      <c r="R138" s="22"/>
      <c r="S138" s="22"/>
      <c r="T138" s="22"/>
      <c r="U138" s="22"/>
      <c r="V138" s="22"/>
      <c r="W138" s="22"/>
    </row>
    <row r="139" ht="31.4" customHeight="1" spans="1:23">
      <c r="A139" s="121" t="s">
        <v>46</v>
      </c>
      <c r="B139" s="116" t="s">
        <v>390</v>
      </c>
      <c r="C139" s="23" t="s">
        <v>314</v>
      </c>
      <c r="D139" s="23" t="s">
        <v>198</v>
      </c>
      <c r="E139" s="23" t="s">
        <v>199</v>
      </c>
      <c r="F139" s="23" t="s">
        <v>351</v>
      </c>
      <c r="G139" s="23" t="s">
        <v>352</v>
      </c>
      <c r="H139" s="22">
        <v>25201.54</v>
      </c>
      <c r="I139" s="22">
        <v>25201.54</v>
      </c>
      <c r="J139" s="22">
        <v>6300.39</v>
      </c>
      <c r="K139" s="22"/>
      <c r="L139" s="22">
        <v>18901.15</v>
      </c>
      <c r="M139" s="22"/>
      <c r="N139" s="22"/>
      <c r="O139" s="22"/>
      <c r="P139" s="22"/>
      <c r="Q139" s="22"/>
      <c r="R139" s="22"/>
      <c r="S139" s="22"/>
      <c r="T139" s="22"/>
      <c r="U139" s="22"/>
      <c r="V139" s="22"/>
      <c r="W139" s="22"/>
    </row>
    <row r="140" ht="31.4" customHeight="1" spans="1:23">
      <c r="A140" s="121" t="s">
        <v>46</v>
      </c>
      <c r="B140" s="116" t="s">
        <v>390</v>
      </c>
      <c r="C140" s="23" t="s">
        <v>314</v>
      </c>
      <c r="D140" s="23" t="s">
        <v>198</v>
      </c>
      <c r="E140" s="23" t="s">
        <v>199</v>
      </c>
      <c r="F140" s="23" t="s">
        <v>315</v>
      </c>
      <c r="G140" s="23" t="s">
        <v>316</v>
      </c>
      <c r="H140" s="22">
        <v>12791.6</v>
      </c>
      <c r="I140" s="22">
        <v>12791.6</v>
      </c>
      <c r="J140" s="22">
        <v>3197.9</v>
      </c>
      <c r="K140" s="22"/>
      <c r="L140" s="22">
        <v>9593.7</v>
      </c>
      <c r="M140" s="22"/>
      <c r="N140" s="22"/>
      <c r="O140" s="22"/>
      <c r="P140" s="22"/>
      <c r="Q140" s="22"/>
      <c r="R140" s="22"/>
      <c r="S140" s="22"/>
      <c r="T140" s="22"/>
      <c r="U140" s="22"/>
      <c r="V140" s="22"/>
      <c r="W140" s="22"/>
    </row>
    <row r="141" ht="31.4" customHeight="1" spans="1:23">
      <c r="A141" s="121" t="s">
        <v>46</v>
      </c>
      <c r="B141" s="116" t="s">
        <v>391</v>
      </c>
      <c r="C141" s="23" t="s">
        <v>392</v>
      </c>
      <c r="D141" s="23" t="s">
        <v>198</v>
      </c>
      <c r="E141" s="23" t="s">
        <v>199</v>
      </c>
      <c r="F141" s="23" t="s">
        <v>284</v>
      </c>
      <c r="G141" s="23" t="s">
        <v>285</v>
      </c>
      <c r="H141" s="22">
        <v>230000</v>
      </c>
      <c r="I141" s="22">
        <v>230000</v>
      </c>
      <c r="J141" s="22"/>
      <c r="K141" s="22"/>
      <c r="L141" s="22">
        <v>230000</v>
      </c>
      <c r="M141" s="22"/>
      <c r="N141" s="22"/>
      <c r="O141" s="22"/>
      <c r="P141" s="22"/>
      <c r="Q141" s="22"/>
      <c r="R141" s="22"/>
      <c r="S141" s="22"/>
      <c r="T141" s="22"/>
      <c r="U141" s="22"/>
      <c r="V141" s="22"/>
      <c r="W141" s="22"/>
    </row>
    <row r="142" ht="31.4" customHeight="1" spans="1:23">
      <c r="A142" s="121" t="s">
        <v>46</v>
      </c>
      <c r="B142" s="116" t="s">
        <v>391</v>
      </c>
      <c r="C142" s="23" t="s">
        <v>392</v>
      </c>
      <c r="D142" s="23" t="s">
        <v>198</v>
      </c>
      <c r="E142" s="23" t="s">
        <v>199</v>
      </c>
      <c r="F142" s="23" t="s">
        <v>288</v>
      </c>
      <c r="G142" s="23" t="s">
        <v>289</v>
      </c>
      <c r="H142" s="22">
        <v>6000</v>
      </c>
      <c r="I142" s="22">
        <v>6000</v>
      </c>
      <c r="J142" s="22"/>
      <c r="K142" s="22"/>
      <c r="L142" s="22">
        <v>6000</v>
      </c>
      <c r="M142" s="22"/>
      <c r="N142" s="22"/>
      <c r="O142" s="22"/>
      <c r="P142" s="22"/>
      <c r="Q142" s="22"/>
      <c r="R142" s="22"/>
      <c r="S142" s="22"/>
      <c r="T142" s="22"/>
      <c r="U142" s="22"/>
      <c r="V142" s="22"/>
      <c r="W142" s="22"/>
    </row>
    <row r="143" ht="31.4" customHeight="1" spans="1:23">
      <c r="A143" s="121" t="s">
        <v>46</v>
      </c>
      <c r="B143" s="116" t="s">
        <v>391</v>
      </c>
      <c r="C143" s="23" t="s">
        <v>392</v>
      </c>
      <c r="D143" s="23" t="s">
        <v>198</v>
      </c>
      <c r="E143" s="23" t="s">
        <v>199</v>
      </c>
      <c r="F143" s="23" t="s">
        <v>345</v>
      </c>
      <c r="G143" s="23" t="s">
        <v>346</v>
      </c>
      <c r="H143" s="22">
        <v>330000</v>
      </c>
      <c r="I143" s="22">
        <v>330000</v>
      </c>
      <c r="J143" s="22"/>
      <c r="K143" s="22"/>
      <c r="L143" s="22">
        <v>330000</v>
      </c>
      <c r="M143" s="22"/>
      <c r="N143" s="22"/>
      <c r="O143" s="22"/>
      <c r="P143" s="22"/>
      <c r="Q143" s="22"/>
      <c r="R143" s="22"/>
      <c r="S143" s="22"/>
      <c r="T143" s="22"/>
      <c r="U143" s="22"/>
      <c r="V143" s="22"/>
      <c r="W143" s="22"/>
    </row>
    <row r="144" ht="31.4" customHeight="1" spans="1:23">
      <c r="A144" s="121" t="s">
        <v>46</v>
      </c>
      <c r="B144" s="116" t="s">
        <v>393</v>
      </c>
      <c r="C144" s="23" t="s">
        <v>394</v>
      </c>
      <c r="D144" s="23" t="s">
        <v>151</v>
      </c>
      <c r="E144" s="23" t="s">
        <v>152</v>
      </c>
      <c r="F144" s="23" t="s">
        <v>292</v>
      </c>
      <c r="G144" s="23" t="s">
        <v>293</v>
      </c>
      <c r="H144" s="22">
        <v>75000</v>
      </c>
      <c r="I144" s="22">
        <v>75000</v>
      </c>
      <c r="J144" s="22"/>
      <c r="K144" s="22"/>
      <c r="L144" s="22">
        <v>75000</v>
      </c>
      <c r="M144" s="22"/>
      <c r="N144" s="22"/>
      <c r="O144" s="22"/>
      <c r="P144" s="22"/>
      <c r="Q144" s="22"/>
      <c r="R144" s="22"/>
      <c r="S144" s="22"/>
      <c r="T144" s="22"/>
      <c r="U144" s="22"/>
      <c r="V144" s="22"/>
      <c r="W144" s="22"/>
    </row>
    <row r="145" ht="31.4" customHeight="1" spans="1:23">
      <c r="A145" s="121" t="s">
        <v>46</v>
      </c>
      <c r="B145" s="116" t="s">
        <v>393</v>
      </c>
      <c r="C145" s="23" t="s">
        <v>394</v>
      </c>
      <c r="D145" s="23" t="s">
        <v>153</v>
      </c>
      <c r="E145" s="23" t="s">
        <v>154</v>
      </c>
      <c r="F145" s="23" t="s">
        <v>395</v>
      </c>
      <c r="G145" s="23" t="s">
        <v>396</v>
      </c>
      <c r="H145" s="22">
        <v>39000</v>
      </c>
      <c r="I145" s="22">
        <v>39000</v>
      </c>
      <c r="J145" s="22"/>
      <c r="K145" s="22"/>
      <c r="L145" s="22">
        <v>39000</v>
      </c>
      <c r="M145" s="22"/>
      <c r="N145" s="22"/>
      <c r="O145" s="22"/>
      <c r="P145" s="22"/>
      <c r="Q145" s="22"/>
      <c r="R145" s="22"/>
      <c r="S145" s="22"/>
      <c r="T145" s="22"/>
      <c r="U145" s="22"/>
      <c r="V145" s="22"/>
      <c r="W145" s="22"/>
    </row>
    <row r="146" ht="31.4" customHeight="1" spans="1:23">
      <c r="A146" s="121" t="s">
        <v>46</v>
      </c>
      <c r="B146" s="116" t="s">
        <v>393</v>
      </c>
      <c r="C146" s="23" t="s">
        <v>394</v>
      </c>
      <c r="D146" s="23" t="s">
        <v>166</v>
      </c>
      <c r="E146" s="23" t="s">
        <v>167</v>
      </c>
      <c r="F146" s="23" t="s">
        <v>296</v>
      </c>
      <c r="G146" s="23" t="s">
        <v>297</v>
      </c>
      <c r="H146" s="22">
        <v>49000</v>
      </c>
      <c r="I146" s="22">
        <v>49000</v>
      </c>
      <c r="J146" s="22"/>
      <c r="K146" s="22"/>
      <c r="L146" s="22">
        <v>49000</v>
      </c>
      <c r="M146" s="22"/>
      <c r="N146" s="22"/>
      <c r="O146" s="22"/>
      <c r="P146" s="22"/>
      <c r="Q146" s="22"/>
      <c r="R146" s="22"/>
      <c r="S146" s="22"/>
      <c r="T146" s="22"/>
      <c r="U146" s="22"/>
      <c r="V146" s="22"/>
      <c r="W146" s="22"/>
    </row>
    <row r="147" ht="31.4" customHeight="1" spans="1:23">
      <c r="A147" s="121" t="s">
        <v>46</v>
      </c>
      <c r="B147" s="116" t="s">
        <v>393</v>
      </c>
      <c r="C147" s="23" t="s">
        <v>394</v>
      </c>
      <c r="D147" s="23" t="s">
        <v>168</v>
      </c>
      <c r="E147" s="23" t="s">
        <v>169</v>
      </c>
      <c r="F147" s="23" t="s">
        <v>300</v>
      </c>
      <c r="G147" s="23" t="s">
        <v>301</v>
      </c>
      <c r="H147" s="22">
        <v>25000</v>
      </c>
      <c r="I147" s="22">
        <v>25000</v>
      </c>
      <c r="J147" s="22"/>
      <c r="K147" s="22"/>
      <c r="L147" s="22">
        <v>25000</v>
      </c>
      <c r="M147" s="22"/>
      <c r="N147" s="22"/>
      <c r="O147" s="22"/>
      <c r="P147" s="22"/>
      <c r="Q147" s="22"/>
      <c r="R147" s="22"/>
      <c r="S147" s="22"/>
      <c r="T147" s="22"/>
      <c r="U147" s="22"/>
      <c r="V147" s="22"/>
      <c r="W147" s="22"/>
    </row>
    <row r="148" ht="31.4" customHeight="1" spans="1:23">
      <c r="A148" s="121" t="s">
        <v>46</v>
      </c>
      <c r="B148" s="116" t="s">
        <v>393</v>
      </c>
      <c r="C148" s="23" t="s">
        <v>394</v>
      </c>
      <c r="D148" s="23" t="s">
        <v>198</v>
      </c>
      <c r="E148" s="23" t="s">
        <v>199</v>
      </c>
      <c r="F148" s="23" t="s">
        <v>294</v>
      </c>
      <c r="G148" s="23" t="s">
        <v>295</v>
      </c>
      <c r="H148" s="22">
        <v>2200</v>
      </c>
      <c r="I148" s="22">
        <v>2200</v>
      </c>
      <c r="J148" s="22"/>
      <c r="K148" s="22"/>
      <c r="L148" s="22">
        <v>2200</v>
      </c>
      <c r="M148" s="22"/>
      <c r="N148" s="22"/>
      <c r="O148" s="22"/>
      <c r="P148" s="22"/>
      <c r="Q148" s="22"/>
      <c r="R148" s="22"/>
      <c r="S148" s="22"/>
      <c r="T148" s="22"/>
      <c r="U148" s="22"/>
      <c r="V148" s="22"/>
      <c r="W148" s="22"/>
    </row>
    <row r="149" ht="31.4" customHeight="1" spans="1:23">
      <c r="A149" s="121" t="s">
        <v>46</v>
      </c>
      <c r="B149" s="116" t="s">
        <v>397</v>
      </c>
      <c r="C149" s="23" t="s">
        <v>398</v>
      </c>
      <c r="D149" s="23" t="s">
        <v>198</v>
      </c>
      <c r="E149" s="23" t="s">
        <v>199</v>
      </c>
      <c r="F149" s="23" t="s">
        <v>312</v>
      </c>
      <c r="G149" s="23" t="s">
        <v>311</v>
      </c>
      <c r="H149" s="22">
        <v>12000</v>
      </c>
      <c r="I149" s="22">
        <v>12000</v>
      </c>
      <c r="J149" s="22"/>
      <c r="K149" s="22"/>
      <c r="L149" s="22">
        <v>12000</v>
      </c>
      <c r="M149" s="22"/>
      <c r="N149" s="22"/>
      <c r="O149" s="22"/>
      <c r="P149" s="22"/>
      <c r="Q149" s="22"/>
      <c r="R149" s="22"/>
      <c r="S149" s="22"/>
      <c r="T149" s="22"/>
      <c r="U149" s="22"/>
      <c r="V149" s="22"/>
      <c r="W149" s="22"/>
    </row>
    <row r="150" ht="31.4" customHeight="1" spans="1:23">
      <c r="A150" s="121" t="s">
        <v>46</v>
      </c>
      <c r="B150" s="116" t="s">
        <v>399</v>
      </c>
      <c r="C150" s="23" t="s">
        <v>400</v>
      </c>
      <c r="D150" s="23" t="s">
        <v>198</v>
      </c>
      <c r="E150" s="23" t="s">
        <v>199</v>
      </c>
      <c r="F150" s="23" t="s">
        <v>317</v>
      </c>
      <c r="G150" s="23" t="s">
        <v>318</v>
      </c>
      <c r="H150" s="22">
        <v>23800</v>
      </c>
      <c r="I150" s="22">
        <v>23800</v>
      </c>
      <c r="J150" s="22"/>
      <c r="K150" s="22"/>
      <c r="L150" s="22">
        <v>23800</v>
      </c>
      <c r="M150" s="22"/>
      <c r="N150" s="22"/>
      <c r="O150" s="22"/>
      <c r="P150" s="22"/>
      <c r="Q150" s="22"/>
      <c r="R150" s="22"/>
      <c r="S150" s="22"/>
      <c r="T150" s="22"/>
      <c r="U150" s="22"/>
      <c r="V150" s="22"/>
      <c r="W150" s="22"/>
    </row>
    <row r="151" ht="31.4" customHeight="1" spans="1:23">
      <c r="A151" s="121" t="s">
        <v>46</v>
      </c>
      <c r="B151" s="116" t="s">
        <v>401</v>
      </c>
      <c r="C151" s="23" t="s">
        <v>402</v>
      </c>
      <c r="D151" s="23" t="s">
        <v>198</v>
      </c>
      <c r="E151" s="23" t="s">
        <v>199</v>
      </c>
      <c r="F151" s="23" t="s">
        <v>306</v>
      </c>
      <c r="G151" s="23" t="s">
        <v>307</v>
      </c>
      <c r="H151" s="22">
        <v>8000</v>
      </c>
      <c r="I151" s="22">
        <v>8000</v>
      </c>
      <c r="J151" s="22"/>
      <c r="K151" s="22"/>
      <c r="L151" s="22">
        <v>8000</v>
      </c>
      <c r="M151" s="22"/>
      <c r="N151" s="22"/>
      <c r="O151" s="22"/>
      <c r="P151" s="22"/>
      <c r="Q151" s="22"/>
      <c r="R151" s="22"/>
      <c r="S151" s="22"/>
      <c r="T151" s="22"/>
      <c r="U151" s="22"/>
      <c r="V151" s="22"/>
      <c r="W151" s="22"/>
    </row>
    <row r="152" ht="31.4" customHeight="1" spans="1:23">
      <c r="A152" s="120" t="s">
        <v>69</v>
      </c>
      <c r="B152" s="23"/>
      <c r="C152" s="23"/>
      <c r="D152" s="23"/>
      <c r="E152" s="23"/>
      <c r="F152" s="23"/>
      <c r="G152" s="23"/>
      <c r="H152" s="22">
        <v>4798293.78</v>
      </c>
      <c r="I152" s="22">
        <v>4798293.78</v>
      </c>
      <c r="J152" s="22">
        <v>1158045.29</v>
      </c>
      <c r="K152" s="22"/>
      <c r="L152" s="22">
        <v>3640248.49</v>
      </c>
      <c r="M152" s="22"/>
      <c r="N152" s="22"/>
      <c r="O152" s="22"/>
      <c r="P152" s="22"/>
      <c r="Q152" s="22"/>
      <c r="R152" s="22"/>
      <c r="S152" s="22"/>
      <c r="T152" s="22"/>
      <c r="U152" s="22"/>
      <c r="V152" s="22"/>
      <c r="W152" s="22"/>
    </row>
    <row r="153" ht="31.4" customHeight="1" spans="1:23">
      <c r="A153" s="121" t="s">
        <v>69</v>
      </c>
      <c r="B153" s="116" t="s">
        <v>403</v>
      </c>
      <c r="C153" s="23" t="s">
        <v>344</v>
      </c>
      <c r="D153" s="23" t="s">
        <v>176</v>
      </c>
      <c r="E153" s="23" t="s">
        <v>177</v>
      </c>
      <c r="F153" s="23" t="s">
        <v>284</v>
      </c>
      <c r="G153" s="23" t="s">
        <v>285</v>
      </c>
      <c r="H153" s="22">
        <v>1277772</v>
      </c>
      <c r="I153" s="22">
        <v>1277772</v>
      </c>
      <c r="J153" s="22">
        <v>319443</v>
      </c>
      <c r="K153" s="22"/>
      <c r="L153" s="22">
        <v>958329</v>
      </c>
      <c r="M153" s="22"/>
      <c r="N153" s="22"/>
      <c r="O153" s="22"/>
      <c r="P153" s="22"/>
      <c r="Q153" s="22"/>
      <c r="R153" s="22"/>
      <c r="S153" s="22"/>
      <c r="T153" s="22"/>
      <c r="U153" s="22"/>
      <c r="V153" s="22"/>
      <c r="W153" s="22"/>
    </row>
    <row r="154" ht="31.4" customHeight="1" spans="1:23">
      <c r="A154" s="121" t="s">
        <v>69</v>
      </c>
      <c r="B154" s="116" t="s">
        <v>403</v>
      </c>
      <c r="C154" s="23" t="s">
        <v>344</v>
      </c>
      <c r="D154" s="23" t="s">
        <v>176</v>
      </c>
      <c r="E154" s="23" t="s">
        <v>177</v>
      </c>
      <c r="F154" s="23" t="s">
        <v>286</v>
      </c>
      <c r="G154" s="23" t="s">
        <v>287</v>
      </c>
      <c r="H154" s="22">
        <v>236700</v>
      </c>
      <c r="I154" s="22">
        <v>236700</v>
      </c>
      <c r="J154" s="22">
        <v>59175</v>
      </c>
      <c r="K154" s="22"/>
      <c r="L154" s="22">
        <v>177525</v>
      </c>
      <c r="M154" s="22"/>
      <c r="N154" s="22"/>
      <c r="O154" s="22"/>
      <c r="P154" s="22"/>
      <c r="Q154" s="22"/>
      <c r="R154" s="22"/>
      <c r="S154" s="22"/>
      <c r="T154" s="22"/>
      <c r="U154" s="22"/>
      <c r="V154" s="22"/>
      <c r="W154" s="22"/>
    </row>
    <row r="155" ht="31.4" customHeight="1" spans="1:23">
      <c r="A155" s="121" t="s">
        <v>69</v>
      </c>
      <c r="B155" s="116" t="s">
        <v>403</v>
      </c>
      <c r="C155" s="23" t="s">
        <v>344</v>
      </c>
      <c r="D155" s="23" t="s">
        <v>176</v>
      </c>
      <c r="E155" s="23" t="s">
        <v>177</v>
      </c>
      <c r="F155" s="23" t="s">
        <v>288</v>
      </c>
      <c r="G155" s="23" t="s">
        <v>289</v>
      </c>
      <c r="H155" s="22">
        <v>106481</v>
      </c>
      <c r="I155" s="22">
        <v>106481</v>
      </c>
      <c r="J155" s="22">
        <v>26620.25</v>
      </c>
      <c r="K155" s="22"/>
      <c r="L155" s="22">
        <v>79860.75</v>
      </c>
      <c r="M155" s="22"/>
      <c r="N155" s="22"/>
      <c r="O155" s="22"/>
      <c r="P155" s="22"/>
      <c r="Q155" s="22"/>
      <c r="R155" s="22"/>
      <c r="S155" s="22"/>
      <c r="T155" s="22"/>
      <c r="U155" s="22"/>
      <c r="V155" s="22"/>
      <c r="W155" s="22"/>
    </row>
    <row r="156" ht="31.4" customHeight="1" spans="1:23">
      <c r="A156" s="121" t="s">
        <v>69</v>
      </c>
      <c r="B156" s="116" t="s">
        <v>403</v>
      </c>
      <c r="C156" s="23" t="s">
        <v>344</v>
      </c>
      <c r="D156" s="23" t="s">
        <v>176</v>
      </c>
      <c r="E156" s="23" t="s">
        <v>177</v>
      </c>
      <c r="F156" s="23" t="s">
        <v>345</v>
      </c>
      <c r="G156" s="23" t="s">
        <v>346</v>
      </c>
      <c r="H156" s="22">
        <v>1538424</v>
      </c>
      <c r="I156" s="22">
        <v>1538424</v>
      </c>
      <c r="J156" s="22">
        <v>384606</v>
      </c>
      <c r="K156" s="22"/>
      <c r="L156" s="22">
        <v>1153818</v>
      </c>
      <c r="M156" s="22"/>
      <c r="N156" s="22"/>
      <c r="O156" s="22"/>
      <c r="P156" s="22"/>
      <c r="Q156" s="22"/>
      <c r="R156" s="22"/>
      <c r="S156" s="22"/>
      <c r="T156" s="22"/>
      <c r="U156" s="22"/>
      <c r="V156" s="22"/>
      <c r="W156" s="22"/>
    </row>
    <row r="157" ht="31.4" customHeight="1" spans="1:23">
      <c r="A157" s="121" t="s">
        <v>69</v>
      </c>
      <c r="B157" s="116" t="s">
        <v>404</v>
      </c>
      <c r="C157" s="23" t="s">
        <v>291</v>
      </c>
      <c r="D157" s="23" t="s">
        <v>151</v>
      </c>
      <c r="E157" s="23" t="s">
        <v>152</v>
      </c>
      <c r="F157" s="23" t="s">
        <v>292</v>
      </c>
      <c r="G157" s="23" t="s">
        <v>293</v>
      </c>
      <c r="H157" s="22">
        <v>442333.42</v>
      </c>
      <c r="I157" s="22">
        <v>442333.42</v>
      </c>
      <c r="J157" s="22">
        <v>110583.36</v>
      </c>
      <c r="K157" s="22"/>
      <c r="L157" s="22">
        <v>331750.06</v>
      </c>
      <c r="M157" s="22"/>
      <c r="N157" s="22"/>
      <c r="O157" s="22"/>
      <c r="P157" s="22"/>
      <c r="Q157" s="22"/>
      <c r="R157" s="22"/>
      <c r="S157" s="22"/>
      <c r="T157" s="22"/>
      <c r="U157" s="22"/>
      <c r="V157" s="22"/>
      <c r="W157" s="22"/>
    </row>
    <row r="158" ht="31.4" customHeight="1" spans="1:23">
      <c r="A158" s="121" t="s">
        <v>69</v>
      </c>
      <c r="B158" s="116" t="s">
        <v>404</v>
      </c>
      <c r="C158" s="23" t="s">
        <v>291</v>
      </c>
      <c r="D158" s="23" t="s">
        <v>159</v>
      </c>
      <c r="E158" s="23" t="s">
        <v>158</v>
      </c>
      <c r="F158" s="23" t="s">
        <v>294</v>
      </c>
      <c r="G158" s="23" t="s">
        <v>295</v>
      </c>
      <c r="H158" s="22">
        <v>22794.52</v>
      </c>
      <c r="I158" s="22">
        <v>22794.52</v>
      </c>
      <c r="J158" s="22">
        <v>5698.63</v>
      </c>
      <c r="K158" s="22"/>
      <c r="L158" s="22">
        <v>17095.89</v>
      </c>
      <c r="M158" s="22"/>
      <c r="N158" s="22"/>
      <c r="O158" s="22"/>
      <c r="P158" s="22"/>
      <c r="Q158" s="22"/>
      <c r="R158" s="22"/>
      <c r="S158" s="22"/>
      <c r="T158" s="22"/>
      <c r="U158" s="22"/>
      <c r="V158" s="22"/>
      <c r="W158" s="22"/>
    </row>
    <row r="159" ht="31.4" customHeight="1" spans="1:23">
      <c r="A159" s="121" t="s">
        <v>69</v>
      </c>
      <c r="B159" s="116" t="s">
        <v>404</v>
      </c>
      <c r="C159" s="23" t="s">
        <v>291</v>
      </c>
      <c r="D159" s="23" t="s">
        <v>166</v>
      </c>
      <c r="E159" s="23" t="s">
        <v>167</v>
      </c>
      <c r="F159" s="23" t="s">
        <v>296</v>
      </c>
      <c r="G159" s="23" t="s">
        <v>297</v>
      </c>
      <c r="H159" s="22">
        <v>290281.3</v>
      </c>
      <c r="I159" s="22">
        <v>290281.3</v>
      </c>
      <c r="J159" s="22">
        <v>72570.33</v>
      </c>
      <c r="K159" s="22"/>
      <c r="L159" s="22">
        <v>217710.97</v>
      </c>
      <c r="M159" s="22"/>
      <c r="N159" s="22"/>
      <c r="O159" s="22"/>
      <c r="P159" s="22"/>
      <c r="Q159" s="22"/>
      <c r="R159" s="22"/>
      <c r="S159" s="22"/>
      <c r="T159" s="22"/>
      <c r="U159" s="22"/>
      <c r="V159" s="22"/>
      <c r="W159" s="22"/>
    </row>
    <row r="160" ht="31.4" customHeight="1" spans="1:23">
      <c r="A160" s="121" t="s">
        <v>69</v>
      </c>
      <c r="B160" s="116" t="s">
        <v>404</v>
      </c>
      <c r="C160" s="23" t="s">
        <v>291</v>
      </c>
      <c r="D160" s="23" t="s">
        <v>168</v>
      </c>
      <c r="E160" s="23" t="s">
        <v>169</v>
      </c>
      <c r="F160" s="23" t="s">
        <v>300</v>
      </c>
      <c r="G160" s="23" t="s">
        <v>301</v>
      </c>
      <c r="H160" s="22">
        <v>156377.67</v>
      </c>
      <c r="I160" s="22">
        <v>156377.67</v>
      </c>
      <c r="J160" s="22">
        <v>39094.42</v>
      </c>
      <c r="K160" s="22"/>
      <c r="L160" s="22">
        <v>117283.25</v>
      </c>
      <c r="M160" s="22"/>
      <c r="N160" s="22"/>
      <c r="O160" s="22"/>
      <c r="P160" s="22"/>
      <c r="Q160" s="22"/>
      <c r="R160" s="22"/>
      <c r="S160" s="22"/>
      <c r="T160" s="22"/>
      <c r="U160" s="22"/>
      <c r="V160" s="22"/>
      <c r="W160" s="22"/>
    </row>
    <row r="161" ht="31.4" customHeight="1" spans="1:23">
      <c r="A161" s="121" t="s">
        <v>69</v>
      </c>
      <c r="B161" s="116" t="s">
        <v>404</v>
      </c>
      <c r="C161" s="23" t="s">
        <v>291</v>
      </c>
      <c r="D161" s="23" t="s">
        <v>170</v>
      </c>
      <c r="E161" s="23" t="s">
        <v>171</v>
      </c>
      <c r="F161" s="23" t="s">
        <v>294</v>
      </c>
      <c r="G161" s="23" t="s">
        <v>295</v>
      </c>
      <c r="H161" s="22">
        <v>12965.4</v>
      </c>
      <c r="I161" s="22">
        <v>12965.4</v>
      </c>
      <c r="J161" s="22">
        <v>12965.4</v>
      </c>
      <c r="K161" s="22"/>
      <c r="L161" s="22"/>
      <c r="M161" s="22"/>
      <c r="N161" s="22"/>
      <c r="O161" s="22"/>
      <c r="P161" s="22"/>
      <c r="Q161" s="22"/>
      <c r="R161" s="22"/>
      <c r="S161" s="22"/>
      <c r="T161" s="22"/>
      <c r="U161" s="22"/>
      <c r="V161" s="22"/>
      <c r="W161" s="22"/>
    </row>
    <row r="162" ht="31.4" customHeight="1" spans="1:23">
      <c r="A162" s="121" t="s">
        <v>69</v>
      </c>
      <c r="B162" s="116" t="s">
        <v>405</v>
      </c>
      <c r="C162" s="23" t="s">
        <v>229</v>
      </c>
      <c r="D162" s="23" t="s">
        <v>228</v>
      </c>
      <c r="E162" s="23" t="s">
        <v>229</v>
      </c>
      <c r="F162" s="23" t="s">
        <v>303</v>
      </c>
      <c r="G162" s="23" t="s">
        <v>229</v>
      </c>
      <c r="H162" s="22">
        <v>329060.47</v>
      </c>
      <c r="I162" s="22">
        <v>329060.47</v>
      </c>
      <c r="J162" s="22">
        <v>82265.12</v>
      </c>
      <c r="K162" s="22"/>
      <c r="L162" s="22">
        <v>246795.35</v>
      </c>
      <c r="M162" s="22"/>
      <c r="N162" s="22"/>
      <c r="O162" s="22"/>
      <c r="P162" s="22"/>
      <c r="Q162" s="22"/>
      <c r="R162" s="22"/>
      <c r="S162" s="22"/>
      <c r="T162" s="22"/>
      <c r="U162" s="22"/>
      <c r="V162" s="22"/>
      <c r="W162" s="22"/>
    </row>
    <row r="163" ht="31.4" customHeight="1" spans="1:23">
      <c r="A163" s="121" t="s">
        <v>69</v>
      </c>
      <c r="B163" s="116" t="s">
        <v>406</v>
      </c>
      <c r="C163" s="23" t="s">
        <v>305</v>
      </c>
      <c r="D163" s="23" t="s">
        <v>176</v>
      </c>
      <c r="E163" s="23" t="s">
        <v>177</v>
      </c>
      <c r="F163" s="23" t="s">
        <v>306</v>
      </c>
      <c r="G163" s="23" t="s">
        <v>307</v>
      </c>
      <c r="H163" s="22">
        <v>109580</v>
      </c>
      <c r="I163" s="22">
        <v>109580</v>
      </c>
      <c r="J163" s="22"/>
      <c r="K163" s="22"/>
      <c r="L163" s="22">
        <v>109580</v>
      </c>
      <c r="M163" s="22"/>
      <c r="N163" s="22"/>
      <c r="O163" s="22"/>
      <c r="P163" s="22"/>
      <c r="Q163" s="22"/>
      <c r="R163" s="22"/>
      <c r="S163" s="22"/>
      <c r="T163" s="22"/>
      <c r="U163" s="22"/>
      <c r="V163" s="22"/>
      <c r="W163" s="22"/>
    </row>
    <row r="164" ht="31.4" customHeight="1" spans="1:23">
      <c r="A164" s="121" t="s">
        <v>69</v>
      </c>
      <c r="B164" s="116" t="s">
        <v>407</v>
      </c>
      <c r="C164" s="23" t="s">
        <v>311</v>
      </c>
      <c r="D164" s="23" t="s">
        <v>176</v>
      </c>
      <c r="E164" s="23" t="s">
        <v>177</v>
      </c>
      <c r="F164" s="23" t="s">
        <v>312</v>
      </c>
      <c r="G164" s="23" t="s">
        <v>311</v>
      </c>
      <c r="H164" s="22">
        <v>63187.54</v>
      </c>
      <c r="I164" s="22">
        <v>63187.54</v>
      </c>
      <c r="J164" s="22">
        <v>15796.89</v>
      </c>
      <c r="K164" s="22"/>
      <c r="L164" s="22">
        <v>47390.65</v>
      </c>
      <c r="M164" s="22"/>
      <c r="N164" s="22"/>
      <c r="O164" s="22"/>
      <c r="P164" s="22"/>
      <c r="Q164" s="22"/>
      <c r="R164" s="22"/>
      <c r="S164" s="22"/>
      <c r="T164" s="22"/>
      <c r="U164" s="22"/>
      <c r="V164" s="22"/>
      <c r="W164" s="22"/>
    </row>
    <row r="165" ht="31.4" customHeight="1" spans="1:23">
      <c r="A165" s="121" t="s">
        <v>69</v>
      </c>
      <c r="B165" s="116" t="s">
        <v>408</v>
      </c>
      <c r="C165" s="23" t="s">
        <v>314</v>
      </c>
      <c r="D165" s="23" t="s">
        <v>149</v>
      </c>
      <c r="E165" s="23" t="s">
        <v>150</v>
      </c>
      <c r="F165" s="23" t="s">
        <v>315</v>
      </c>
      <c r="G165" s="23" t="s">
        <v>316</v>
      </c>
      <c r="H165" s="22">
        <v>7020</v>
      </c>
      <c r="I165" s="22">
        <v>7020</v>
      </c>
      <c r="J165" s="22">
        <v>1755</v>
      </c>
      <c r="K165" s="22"/>
      <c r="L165" s="22">
        <v>5265</v>
      </c>
      <c r="M165" s="22"/>
      <c r="N165" s="22"/>
      <c r="O165" s="22"/>
      <c r="P165" s="22"/>
      <c r="Q165" s="22"/>
      <c r="R165" s="22"/>
      <c r="S165" s="22"/>
      <c r="T165" s="22"/>
      <c r="U165" s="22"/>
      <c r="V165" s="22"/>
      <c r="W165" s="22"/>
    </row>
    <row r="166" ht="31.4" customHeight="1" spans="1:23">
      <c r="A166" s="121" t="s">
        <v>69</v>
      </c>
      <c r="B166" s="116" t="s">
        <v>408</v>
      </c>
      <c r="C166" s="23" t="s">
        <v>314</v>
      </c>
      <c r="D166" s="23" t="s">
        <v>176</v>
      </c>
      <c r="E166" s="23" t="s">
        <v>177</v>
      </c>
      <c r="F166" s="23" t="s">
        <v>317</v>
      </c>
      <c r="G166" s="23" t="s">
        <v>318</v>
      </c>
      <c r="H166" s="22">
        <v>65428.92</v>
      </c>
      <c r="I166" s="22">
        <v>65428.92</v>
      </c>
      <c r="J166" s="22"/>
      <c r="K166" s="22"/>
      <c r="L166" s="22">
        <v>65428.92</v>
      </c>
      <c r="M166" s="22"/>
      <c r="N166" s="22"/>
      <c r="O166" s="22"/>
      <c r="P166" s="22"/>
      <c r="Q166" s="22"/>
      <c r="R166" s="22"/>
      <c r="S166" s="22"/>
      <c r="T166" s="22"/>
      <c r="U166" s="22"/>
      <c r="V166" s="22"/>
      <c r="W166" s="22"/>
    </row>
    <row r="167" ht="31.4" customHeight="1" spans="1:23">
      <c r="A167" s="121" t="s">
        <v>69</v>
      </c>
      <c r="B167" s="116" t="s">
        <v>408</v>
      </c>
      <c r="C167" s="23" t="s">
        <v>314</v>
      </c>
      <c r="D167" s="23" t="s">
        <v>176</v>
      </c>
      <c r="E167" s="23" t="s">
        <v>177</v>
      </c>
      <c r="F167" s="23" t="s">
        <v>321</v>
      </c>
      <c r="G167" s="23" t="s">
        <v>322</v>
      </c>
      <c r="H167" s="22">
        <v>8000</v>
      </c>
      <c r="I167" s="22">
        <v>8000</v>
      </c>
      <c r="J167" s="22">
        <v>2000</v>
      </c>
      <c r="K167" s="22"/>
      <c r="L167" s="22">
        <v>6000</v>
      </c>
      <c r="M167" s="22"/>
      <c r="N167" s="22"/>
      <c r="O167" s="22"/>
      <c r="P167" s="22"/>
      <c r="Q167" s="22"/>
      <c r="R167" s="22"/>
      <c r="S167" s="22"/>
      <c r="T167" s="22"/>
      <c r="U167" s="22"/>
      <c r="V167" s="22"/>
      <c r="W167" s="22"/>
    </row>
    <row r="168" ht="31.4" customHeight="1" spans="1:23">
      <c r="A168" s="121" t="s">
        <v>69</v>
      </c>
      <c r="B168" s="116" t="s">
        <v>408</v>
      </c>
      <c r="C168" s="23" t="s">
        <v>314</v>
      </c>
      <c r="D168" s="23" t="s">
        <v>176</v>
      </c>
      <c r="E168" s="23" t="s">
        <v>177</v>
      </c>
      <c r="F168" s="23" t="s">
        <v>351</v>
      </c>
      <c r="G168" s="23" t="s">
        <v>352</v>
      </c>
      <c r="H168" s="22">
        <v>12000</v>
      </c>
      <c r="I168" s="22">
        <v>12000</v>
      </c>
      <c r="J168" s="22">
        <v>3000</v>
      </c>
      <c r="K168" s="22"/>
      <c r="L168" s="22">
        <v>9000</v>
      </c>
      <c r="M168" s="22"/>
      <c r="N168" s="22"/>
      <c r="O168" s="22"/>
      <c r="P168" s="22"/>
      <c r="Q168" s="22"/>
      <c r="R168" s="22"/>
      <c r="S168" s="22"/>
      <c r="T168" s="22"/>
      <c r="U168" s="22"/>
      <c r="V168" s="22"/>
      <c r="W168" s="22"/>
    </row>
    <row r="169" ht="31.4" customHeight="1" spans="1:23">
      <c r="A169" s="121" t="s">
        <v>69</v>
      </c>
      <c r="B169" s="116" t="s">
        <v>408</v>
      </c>
      <c r="C169" s="23" t="s">
        <v>314</v>
      </c>
      <c r="D169" s="23" t="s">
        <v>176</v>
      </c>
      <c r="E169" s="23" t="s">
        <v>177</v>
      </c>
      <c r="F169" s="23" t="s">
        <v>409</v>
      </c>
      <c r="G169" s="23" t="s">
        <v>410</v>
      </c>
      <c r="H169" s="22">
        <v>3000</v>
      </c>
      <c r="I169" s="22">
        <v>3000</v>
      </c>
      <c r="J169" s="22">
        <v>750</v>
      </c>
      <c r="K169" s="22"/>
      <c r="L169" s="22">
        <v>2250</v>
      </c>
      <c r="M169" s="22"/>
      <c r="N169" s="22"/>
      <c r="O169" s="22"/>
      <c r="P169" s="22"/>
      <c r="Q169" s="22"/>
      <c r="R169" s="22"/>
      <c r="S169" s="22"/>
      <c r="T169" s="22"/>
      <c r="U169" s="22"/>
      <c r="V169" s="22"/>
      <c r="W169" s="22"/>
    </row>
    <row r="170" ht="31.4" customHeight="1" spans="1:23">
      <c r="A170" s="121" t="s">
        <v>69</v>
      </c>
      <c r="B170" s="116" t="s">
        <v>408</v>
      </c>
      <c r="C170" s="23" t="s">
        <v>314</v>
      </c>
      <c r="D170" s="23" t="s">
        <v>176</v>
      </c>
      <c r="E170" s="23" t="s">
        <v>177</v>
      </c>
      <c r="F170" s="23" t="s">
        <v>325</v>
      </c>
      <c r="G170" s="23" t="s">
        <v>326</v>
      </c>
      <c r="H170" s="22">
        <v>2000</v>
      </c>
      <c r="I170" s="22">
        <v>2000</v>
      </c>
      <c r="J170" s="22">
        <v>500</v>
      </c>
      <c r="K170" s="22"/>
      <c r="L170" s="22">
        <v>1500</v>
      </c>
      <c r="M170" s="22"/>
      <c r="N170" s="22"/>
      <c r="O170" s="22"/>
      <c r="P170" s="22"/>
      <c r="Q170" s="22"/>
      <c r="R170" s="22"/>
      <c r="S170" s="22"/>
      <c r="T170" s="22"/>
      <c r="U170" s="22"/>
      <c r="V170" s="22"/>
      <c r="W170" s="22"/>
    </row>
    <row r="171" ht="31.4" customHeight="1" spans="1:23">
      <c r="A171" s="121" t="s">
        <v>69</v>
      </c>
      <c r="B171" s="116" t="s">
        <v>408</v>
      </c>
      <c r="C171" s="23" t="s">
        <v>314</v>
      </c>
      <c r="D171" s="23" t="s">
        <v>176</v>
      </c>
      <c r="E171" s="23" t="s">
        <v>177</v>
      </c>
      <c r="F171" s="23" t="s">
        <v>315</v>
      </c>
      <c r="G171" s="23" t="s">
        <v>316</v>
      </c>
      <c r="H171" s="22">
        <v>114887.54</v>
      </c>
      <c r="I171" s="22">
        <v>114887.54</v>
      </c>
      <c r="J171" s="22">
        <v>21221.89</v>
      </c>
      <c r="K171" s="22"/>
      <c r="L171" s="22">
        <v>93665.65</v>
      </c>
      <c r="M171" s="22"/>
      <c r="N171" s="22"/>
      <c r="O171" s="22"/>
      <c r="P171" s="22"/>
      <c r="Q171" s="22"/>
      <c r="R171" s="22"/>
      <c r="S171" s="22"/>
      <c r="T171" s="22"/>
      <c r="U171" s="22"/>
      <c r="V171" s="22"/>
      <c r="W171" s="22"/>
    </row>
    <row r="172" ht="31.4" customHeight="1" spans="1:23">
      <c r="A172" s="120" t="s">
        <v>67</v>
      </c>
      <c r="B172" s="23"/>
      <c r="C172" s="23"/>
      <c r="D172" s="23"/>
      <c r="E172" s="23"/>
      <c r="F172" s="23"/>
      <c r="G172" s="23"/>
      <c r="H172" s="22">
        <v>1072718.67</v>
      </c>
      <c r="I172" s="22">
        <v>1072718.67</v>
      </c>
      <c r="J172" s="22">
        <v>270022.43</v>
      </c>
      <c r="K172" s="22"/>
      <c r="L172" s="22">
        <v>802696.24</v>
      </c>
      <c r="M172" s="22"/>
      <c r="N172" s="22"/>
      <c r="O172" s="22"/>
      <c r="P172" s="22"/>
      <c r="Q172" s="22"/>
      <c r="R172" s="22"/>
      <c r="S172" s="22"/>
      <c r="T172" s="22"/>
      <c r="U172" s="22"/>
      <c r="V172" s="22"/>
      <c r="W172" s="22"/>
    </row>
    <row r="173" ht="31.4" customHeight="1" spans="1:23">
      <c r="A173" s="121" t="s">
        <v>67</v>
      </c>
      <c r="B173" s="116" t="s">
        <v>411</v>
      </c>
      <c r="C173" s="23" t="s">
        <v>344</v>
      </c>
      <c r="D173" s="23" t="s">
        <v>190</v>
      </c>
      <c r="E173" s="23" t="s">
        <v>191</v>
      </c>
      <c r="F173" s="23" t="s">
        <v>284</v>
      </c>
      <c r="G173" s="23" t="s">
        <v>285</v>
      </c>
      <c r="H173" s="22">
        <v>289380</v>
      </c>
      <c r="I173" s="22">
        <v>289380</v>
      </c>
      <c r="J173" s="22">
        <v>72345</v>
      </c>
      <c r="K173" s="22"/>
      <c r="L173" s="22">
        <v>217035</v>
      </c>
      <c r="M173" s="22"/>
      <c r="N173" s="22"/>
      <c r="O173" s="22"/>
      <c r="P173" s="22"/>
      <c r="Q173" s="22"/>
      <c r="R173" s="22"/>
      <c r="S173" s="22"/>
      <c r="T173" s="22"/>
      <c r="U173" s="22"/>
      <c r="V173" s="22"/>
      <c r="W173" s="22"/>
    </row>
    <row r="174" ht="31.4" customHeight="1" spans="1:23">
      <c r="A174" s="121" t="s">
        <v>67</v>
      </c>
      <c r="B174" s="116" t="s">
        <v>411</v>
      </c>
      <c r="C174" s="23" t="s">
        <v>344</v>
      </c>
      <c r="D174" s="23" t="s">
        <v>190</v>
      </c>
      <c r="E174" s="23" t="s">
        <v>191</v>
      </c>
      <c r="F174" s="23" t="s">
        <v>286</v>
      </c>
      <c r="G174" s="23" t="s">
        <v>287</v>
      </c>
      <c r="H174" s="22">
        <v>120</v>
      </c>
      <c r="I174" s="22">
        <v>120</v>
      </c>
      <c r="J174" s="22">
        <v>30</v>
      </c>
      <c r="K174" s="22"/>
      <c r="L174" s="22">
        <v>90</v>
      </c>
      <c r="M174" s="22"/>
      <c r="N174" s="22"/>
      <c r="O174" s="22"/>
      <c r="P174" s="22"/>
      <c r="Q174" s="22"/>
      <c r="R174" s="22"/>
      <c r="S174" s="22"/>
      <c r="T174" s="22"/>
      <c r="U174" s="22"/>
      <c r="V174" s="22"/>
      <c r="W174" s="22"/>
    </row>
    <row r="175" ht="31.4" customHeight="1" spans="1:23">
      <c r="A175" s="121" t="s">
        <v>67</v>
      </c>
      <c r="B175" s="116" t="s">
        <v>411</v>
      </c>
      <c r="C175" s="23" t="s">
        <v>344</v>
      </c>
      <c r="D175" s="23" t="s">
        <v>190</v>
      </c>
      <c r="E175" s="23" t="s">
        <v>191</v>
      </c>
      <c r="F175" s="23" t="s">
        <v>288</v>
      </c>
      <c r="G175" s="23" t="s">
        <v>289</v>
      </c>
      <c r="H175" s="22">
        <v>24115</v>
      </c>
      <c r="I175" s="22">
        <v>24115</v>
      </c>
      <c r="J175" s="22">
        <v>6028.75</v>
      </c>
      <c r="K175" s="22"/>
      <c r="L175" s="22">
        <v>18086.25</v>
      </c>
      <c r="M175" s="22"/>
      <c r="N175" s="22"/>
      <c r="O175" s="22"/>
      <c r="P175" s="22"/>
      <c r="Q175" s="22"/>
      <c r="R175" s="22"/>
      <c r="S175" s="22"/>
      <c r="T175" s="22"/>
      <c r="U175" s="22"/>
      <c r="V175" s="22"/>
      <c r="W175" s="22"/>
    </row>
    <row r="176" ht="31.4" customHeight="1" spans="1:23">
      <c r="A176" s="121" t="s">
        <v>67</v>
      </c>
      <c r="B176" s="116" t="s">
        <v>411</v>
      </c>
      <c r="C176" s="23" t="s">
        <v>344</v>
      </c>
      <c r="D176" s="23" t="s">
        <v>190</v>
      </c>
      <c r="E176" s="23" t="s">
        <v>191</v>
      </c>
      <c r="F176" s="23" t="s">
        <v>345</v>
      </c>
      <c r="G176" s="23" t="s">
        <v>346</v>
      </c>
      <c r="H176" s="22">
        <v>413280</v>
      </c>
      <c r="I176" s="22">
        <v>413280</v>
      </c>
      <c r="J176" s="22">
        <v>103320</v>
      </c>
      <c r="K176" s="22"/>
      <c r="L176" s="22">
        <v>309960</v>
      </c>
      <c r="M176" s="22"/>
      <c r="N176" s="22"/>
      <c r="O176" s="22"/>
      <c r="P176" s="22"/>
      <c r="Q176" s="22"/>
      <c r="R176" s="22"/>
      <c r="S176" s="22"/>
      <c r="T176" s="22"/>
      <c r="U176" s="22"/>
      <c r="V176" s="22"/>
      <c r="W176" s="22"/>
    </row>
    <row r="177" ht="31.4" customHeight="1" spans="1:23">
      <c r="A177" s="121" t="s">
        <v>67</v>
      </c>
      <c r="B177" s="116" t="s">
        <v>412</v>
      </c>
      <c r="C177" s="23" t="s">
        <v>291</v>
      </c>
      <c r="D177" s="23" t="s">
        <v>151</v>
      </c>
      <c r="E177" s="23" t="s">
        <v>152</v>
      </c>
      <c r="F177" s="23" t="s">
        <v>292</v>
      </c>
      <c r="G177" s="23" t="s">
        <v>293</v>
      </c>
      <c r="H177" s="22">
        <v>106978.2</v>
      </c>
      <c r="I177" s="22">
        <v>106978.2</v>
      </c>
      <c r="J177" s="22">
        <v>26744.55</v>
      </c>
      <c r="K177" s="22"/>
      <c r="L177" s="22">
        <v>80233.65</v>
      </c>
      <c r="M177" s="22"/>
      <c r="N177" s="22"/>
      <c r="O177" s="22"/>
      <c r="P177" s="22"/>
      <c r="Q177" s="22"/>
      <c r="R177" s="22"/>
      <c r="S177" s="22"/>
      <c r="T177" s="22"/>
      <c r="U177" s="22"/>
      <c r="V177" s="22"/>
      <c r="W177" s="22"/>
    </row>
    <row r="178" ht="31.4" customHeight="1" spans="1:23">
      <c r="A178" s="121" t="s">
        <v>67</v>
      </c>
      <c r="B178" s="116" t="s">
        <v>412</v>
      </c>
      <c r="C178" s="23" t="s">
        <v>291</v>
      </c>
      <c r="D178" s="23" t="s">
        <v>159</v>
      </c>
      <c r="E178" s="23" t="s">
        <v>158</v>
      </c>
      <c r="F178" s="23" t="s">
        <v>294</v>
      </c>
      <c r="G178" s="23" t="s">
        <v>295</v>
      </c>
      <c r="H178" s="22">
        <v>5273.28</v>
      </c>
      <c r="I178" s="22">
        <v>5273.28</v>
      </c>
      <c r="J178" s="22">
        <v>1318.32</v>
      </c>
      <c r="K178" s="22"/>
      <c r="L178" s="22">
        <v>3954.96</v>
      </c>
      <c r="M178" s="22"/>
      <c r="N178" s="22"/>
      <c r="O178" s="22"/>
      <c r="P178" s="22"/>
      <c r="Q178" s="22"/>
      <c r="R178" s="22"/>
      <c r="S178" s="22"/>
      <c r="T178" s="22"/>
      <c r="U178" s="22"/>
      <c r="V178" s="22"/>
      <c r="W178" s="22"/>
    </row>
    <row r="179" ht="31.4" customHeight="1" spans="1:23">
      <c r="A179" s="121" t="s">
        <v>67</v>
      </c>
      <c r="B179" s="116" t="s">
        <v>412</v>
      </c>
      <c r="C179" s="23" t="s">
        <v>291</v>
      </c>
      <c r="D179" s="23" t="s">
        <v>166</v>
      </c>
      <c r="E179" s="23" t="s">
        <v>167</v>
      </c>
      <c r="F179" s="23" t="s">
        <v>296</v>
      </c>
      <c r="G179" s="23" t="s">
        <v>297</v>
      </c>
      <c r="H179" s="22">
        <v>66861.38</v>
      </c>
      <c r="I179" s="22">
        <v>66861.38</v>
      </c>
      <c r="J179" s="22">
        <v>16715.35</v>
      </c>
      <c r="K179" s="22"/>
      <c r="L179" s="22">
        <v>50146.03</v>
      </c>
      <c r="M179" s="22"/>
      <c r="N179" s="22"/>
      <c r="O179" s="22"/>
      <c r="P179" s="22"/>
      <c r="Q179" s="22"/>
      <c r="R179" s="22"/>
      <c r="S179" s="22"/>
      <c r="T179" s="22"/>
      <c r="U179" s="22"/>
      <c r="V179" s="22"/>
      <c r="W179" s="22"/>
    </row>
    <row r="180" ht="31.4" customHeight="1" spans="1:23">
      <c r="A180" s="121" t="s">
        <v>67</v>
      </c>
      <c r="B180" s="116" t="s">
        <v>412</v>
      </c>
      <c r="C180" s="23" t="s">
        <v>291</v>
      </c>
      <c r="D180" s="23" t="s">
        <v>168</v>
      </c>
      <c r="E180" s="23" t="s">
        <v>169</v>
      </c>
      <c r="F180" s="23" t="s">
        <v>300</v>
      </c>
      <c r="G180" s="23" t="s">
        <v>301</v>
      </c>
      <c r="H180" s="22">
        <v>33430.69</v>
      </c>
      <c r="I180" s="22">
        <v>33430.69</v>
      </c>
      <c r="J180" s="22">
        <v>8357.67</v>
      </c>
      <c r="K180" s="22"/>
      <c r="L180" s="22">
        <v>25073.02</v>
      </c>
      <c r="M180" s="22"/>
      <c r="N180" s="22"/>
      <c r="O180" s="22"/>
      <c r="P180" s="22"/>
      <c r="Q180" s="22"/>
      <c r="R180" s="22"/>
      <c r="S180" s="22"/>
      <c r="T180" s="22"/>
      <c r="U180" s="22"/>
      <c r="V180" s="22"/>
      <c r="W180" s="22"/>
    </row>
    <row r="181" ht="31.4" customHeight="1" spans="1:23">
      <c r="A181" s="121" t="s">
        <v>67</v>
      </c>
      <c r="B181" s="116" t="s">
        <v>412</v>
      </c>
      <c r="C181" s="23" t="s">
        <v>291</v>
      </c>
      <c r="D181" s="23" t="s">
        <v>170</v>
      </c>
      <c r="E181" s="23" t="s">
        <v>171</v>
      </c>
      <c r="F181" s="23" t="s">
        <v>294</v>
      </c>
      <c r="G181" s="23" t="s">
        <v>295</v>
      </c>
      <c r="H181" s="22">
        <v>2457</v>
      </c>
      <c r="I181" s="22">
        <v>2457</v>
      </c>
      <c r="J181" s="22">
        <v>2457</v>
      </c>
      <c r="K181" s="22"/>
      <c r="L181" s="22"/>
      <c r="M181" s="22"/>
      <c r="N181" s="22"/>
      <c r="O181" s="22"/>
      <c r="P181" s="22"/>
      <c r="Q181" s="22"/>
      <c r="R181" s="22"/>
      <c r="S181" s="22"/>
      <c r="T181" s="22"/>
      <c r="U181" s="22"/>
      <c r="V181" s="22"/>
      <c r="W181" s="22"/>
    </row>
    <row r="182" ht="31.4" customHeight="1" spans="1:23">
      <c r="A182" s="121" t="s">
        <v>67</v>
      </c>
      <c r="B182" s="116" t="s">
        <v>413</v>
      </c>
      <c r="C182" s="23" t="s">
        <v>229</v>
      </c>
      <c r="D182" s="23" t="s">
        <v>228</v>
      </c>
      <c r="E182" s="23" t="s">
        <v>229</v>
      </c>
      <c r="F182" s="23" t="s">
        <v>303</v>
      </c>
      <c r="G182" s="23" t="s">
        <v>229</v>
      </c>
      <c r="H182" s="22">
        <v>69205.37</v>
      </c>
      <c r="I182" s="22">
        <v>69205.37</v>
      </c>
      <c r="J182" s="22">
        <v>17301.34</v>
      </c>
      <c r="K182" s="22"/>
      <c r="L182" s="22">
        <v>51904.03</v>
      </c>
      <c r="M182" s="22"/>
      <c r="N182" s="22"/>
      <c r="O182" s="22"/>
      <c r="P182" s="22"/>
      <c r="Q182" s="22"/>
      <c r="R182" s="22"/>
      <c r="S182" s="22"/>
      <c r="T182" s="22"/>
      <c r="U182" s="22"/>
      <c r="V182" s="22"/>
      <c r="W182" s="22"/>
    </row>
    <row r="183" ht="31.4" customHeight="1" spans="1:23">
      <c r="A183" s="121" t="s">
        <v>67</v>
      </c>
      <c r="B183" s="116" t="s">
        <v>414</v>
      </c>
      <c r="C183" s="23" t="s">
        <v>311</v>
      </c>
      <c r="D183" s="23" t="s">
        <v>190</v>
      </c>
      <c r="E183" s="23" t="s">
        <v>191</v>
      </c>
      <c r="F183" s="23" t="s">
        <v>312</v>
      </c>
      <c r="G183" s="23" t="s">
        <v>311</v>
      </c>
      <c r="H183" s="22">
        <v>14537.9</v>
      </c>
      <c r="I183" s="22">
        <v>14537.9</v>
      </c>
      <c r="J183" s="22">
        <v>3634.48</v>
      </c>
      <c r="K183" s="22"/>
      <c r="L183" s="22">
        <v>10903.42</v>
      </c>
      <c r="M183" s="22"/>
      <c r="N183" s="22"/>
      <c r="O183" s="22"/>
      <c r="P183" s="22"/>
      <c r="Q183" s="22"/>
      <c r="R183" s="22"/>
      <c r="S183" s="22"/>
      <c r="T183" s="22"/>
      <c r="U183" s="22"/>
      <c r="V183" s="22"/>
      <c r="W183" s="22"/>
    </row>
    <row r="184" ht="31.4" customHeight="1" spans="1:23">
      <c r="A184" s="121" t="s">
        <v>67</v>
      </c>
      <c r="B184" s="116" t="s">
        <v>415</v>
      </c>
      <c r="C184" s="23" t="s">
        <v>314</v>
      </c>
      <c r="D184" s="23" t="s">
        <v>149</v>
      </c>
      <c r="E184" s="23" t="s">
        <v>150</v>
      </c>
      <c r="F184" s="23" t="s">
        <v>315</v>
      </c>
      <c r="G184" s="23" t="s">
        <v>316</v>
      </c>
      <c r="H184" s="22">
        <v>540</v>
      </c>
      <c r="I184" s="22">
        <v>540</v>
      </c>
      <c r="J184" s="22">
        <v>135</v>
      </c>
      <c r="K184" s="22"/>
      <c r="L184" s="22">
        <v>405</v>
      </c>
      <c r="M184" s="22"/>
      <c r="N184" s="22"/>
      <c r="O184" s="22"/>
      <c r="P184" s="22"/>
      <c r="Q184" s="22"/>
      <c r="R184" s="22"/>
      <c r="S184" s="22"/>
      <c r="T184" s="22"/>
      <c r="U184" s="22"/>
      <c r="V184" s="22"/>
      <c r="W184" s="22"/>
    </row>
    <row r="185" ht="31.4" customHeight="1" spans="1:23">
      <c r="A185" s="121" t="s">
        <v>67</v>
      </c>
      <c r="B185" s="116" t="s">
        <v>415</v>
      </c>
      <c r="C185" s="23" t="s">
        <v>314</v>
      </c>
      <c r="D185" s="23" t="s">
        <v>190</v>
      </c>
      <c r="E185" s="23" t="s">
        <v>191</v>
      </c>
      <c r="F185" s="23" t="s">
        <v>323</v>
      </c>
      <c r="G185" s="23" t="s">
        <v>324</v>
      </c>
      <c r="H185" s="22">
        <v>25601.54</v>
      </c>
      <c r="I185" s="22">
        <v>25601.54</v>
      </c>
      <c r="J185" s="22">
        <v>6400.39</v>
      </c>
      <c r="K185" s="22"/>
      <c r="L185" s="22">
        <v>19201.15</v>
      </c>
      <c r="M185" s="22"/>
      <c r="N185" s="22"/>
      <c r="O185" s="22"/>
      <c r="P185" s="22"/>
      <c r="Q185" s="22"/>
      <c r="R185" s="22"/>
      <c r="S185" s="22"/>
      <c r="T185" s="22"/>
      <c r="U185" s="22"/>
      <c r="V185" s="22"/>
      <c r="W185" s="22"/>
    </row>
    <row r="186" ht="31.4" customHeight="1" spans="1:23">
      <c r="A186" s="121" t="s">
        <v>67</v>
      </c>
      <c r="B186" s="116" t="s">
        <v>415</v>
      </c>
      <c r="C186" s="23" t="s">
        <v>314</v>
      </c>
      <c r="D186" s="23" t="s">
        <v>190</v>
      </c>
      <c r="E186" s="23" t="s">
        <v>191</v>
      </c>
      <c r="F186" s="23" t="s">
        <v>315</v>
      </c>
      <c r="G186" s="23" t="s">
        <v>316</v>
      </c>
      <c r="H186" s="22">
        <v>20938.31</v>
      </c>
      <c r="I186" s="22">
        <v>20938.31</v>
      </c>
      <c r="J186" s="22">
        <v>5234.58</v>
      </c>
      <c r="K186" s="22"/>
      <c r="L186" s="22">
        <v>15703.73</v>
      </c>
      <c r="M186" s="22"/>
      <c r="N186" s="22"/>
      <c r="O186" s="22"/>
      <c r="P186" s="22"/>
      <c r="Q186" s="22"/>
      <c r="R186" s="22"/>
      <c r="S186" s="22"/>
      <c r="T186" s="22"/>
      <c r="U186" s="22"/>
      <c r="V186" s="22"/>
      <c r="W186" s="22"/>
    </row>
    <row r="187" ht="31.4" customHeight="1" spans="1:23">
      <c r="A187" s="120" t="s">
        <v>51</v>
      </c>
      <c r="B187" s="23"/>
      <c r="C187" s="23"/>
      <c r="D187" s="23"/>
      <c r="E187" s="23"/>
      <c r="F187" s="23"/>
      <c r="G187" s="23"/>
      <c r="H187" s="22">
        <v>3508813.79</v>
      </c>
      <c r="I187" s="22">
        <v>3508813.79</v>
      </c>
      <c r="J187" s="22">
        <v>885802.97</v>
      </c>
      <c r="K187" s="22"/>
      <c r="L187" s="22">
        <v>2623010.82</v>
      </c>
      <c r="M187" s="22"/>
      <c r="N187" s="22"/>
      <c r="O187" s="22"/>
      <c r="P187" s="22"/>
      <c r="Q187" s="22"/>
      <c r="R187" s="22"/>
      <c r="S187" s="22"/>
      <c r="T187" s="22"/>
      <c r="U187" s="22"/>
      <c r="V187" s="22"/>
      <c r="W187" s="22"/>
    </row>
    <row r="188" ht="31.4" customHeight="1" spans="1:23">
      <c r="A188" s="121" t="s">
        <v>51</v>
      </c>
      <c r="B188" s="116" t="s">
        <v>416</v>
      </c>
      <c r="C188" s="23" t="s">
        <v>283</v>
      </c>
      <c r="D188" s="23" t="s">
        <v>196</v>
      </c>
      <c r="E188" s="23" t="s">
        <v>197</v>
      </c>
      <c r="F188" s="23" t="s">
        <v>284</v>
      </c>
      <c r="G188" s="23" t="s">
        <v>285</v>
      </c>
      <c r="H188" s="22">
        <v>429823.8</v>
      </c>
      <c r="I188" s="22">
        <v>429823.8</v>
      </c>
      <c r="J188" s="22">
        <v>107455.95</v>
      </c>
      <c r="K188" s="22"/>
      <c r="L188" s="22">
        <v>322367.85</v>
      </c>
      <c r="M188" s="22"/>
      <c r="N188" s="22"/>
      <c r="O188" s="22"/>
      <c r="P188" s="22"/>
      <c r="Q188" s="22"/>
      <c r="R188" s="22"/>
      <c r="S188" s="22"/>
      <c r="T188" s="22"/>
      <c r="U188" s="22"/>
      <c r="V188" s="22"/>
      <c r="W188" s="22"/>
    </row>
    <row r="189" ht="31.4" customHeight="1" spans="1:23">
      <c r="A189" s="121" t="s">
        <v>51</v>
      </c>
      <c r="B189" s="116" t="s">
        <v>416</v>
      </c>
      <c r="C189" s="23" t="s">
        <v>283</v>
      </c>
      <c r="D189" s="23" t="s">
        <v>196</v>
      </c>
      <c r="E189" s="23" t="s">
        <v>197</v>
      </c>
      <c r="F189" s="23" t="s">
        <v>286</v>
      </c>
      <c r="G189" s="23" t="s">
        <v>287</v>
      </c>
      <c r="H189" s="22">
        <v>506709</v>
      </c>
      <c r="I189" s="22">
        <v>506709</v>
      </c>
      <c r="J189" s="22">
        <v>126677.25</v>
      </c>
      <c r="K189" s="22"/>
      <c r="L189" s="22">
        <v>380031.75</v>
      </c>
      <c r="M189" s="22"/>
      <c r="N189" s="22"/>
      <c r="O189" s="22"/>
      <c r="P189" s="22"/>
      <c r="Q189" s="22"/>
      <c r="R189" s="22"/>
      <c r="S189" s="22"/>
      <c r="T189" s="22"/>
      <c r="U189" s="22"/>
      <c r="V189" s="22"/>
      <c r="W189" s="22"/>
    </row>
    <row r="190" ht="31.4" customHeight="1" spans="1:23">
      <c r="A190" s="121" t="s">
        <v>51</v>
      </c>
      <c r="B190" s="116" t="s">
        <v>416</v>
      </c>
      <c r="C190" s="23" t="s">
        <v>283</v>
      </c>
      <c r="D190" s="23" t="s">
        <v>196</v>
      </c>
      <c r="E190" s="23" t="s">
        <v>197</v>
      </c>
      <c r="F190" s="23" t="s">
        <v>288</v>
      </c>
      <c r="G190" s="23" t="s">
        <v>289</v>
      </c>
      <c r="H190" s="22">
        <v>38818.65</v>
      </c>
      <c r="I190" s="22">
        <v>38818.65</v>
      </c>
      <c r="J190" s="22">
        <v>9704.66</v>
      </c>
      <c r="K190" s="22"/>
      <c r="L190" s="22">
        <v>29113.99</v>
      </c>
      <c r="M190" s="22"/>
      <c r="N190" s="22"/>
      <c r="O190" s="22"/>
      <c r="P190" s="22"/>
      <c r="Q190" s="22"/>
      <c r="R190" s="22"/>
      <c r="S190" s="22"/>
      <c r="T190" s="22"/>
      <c r="U190" s="22"/>
      <c r="V190" s="22"/>
      <c r="W190" s="22"/>
    </row>
    <row r="191" ht="31.4" customHeight="1" spans="1:23">
      <c r="A191" s="121" t="s">
        <v>51</v>
      </c>
      <c r="B191" s="116" t="s">
        <v>417</v>
      </c>
      <c r="C191" s="23" t="s">
        <v>344</v>
      </c>
      <c r="D191" s="23" t="s">
        <v>196</v>
      </c>
      <c r="E191" s="23" t="s">
        <v>197</v>
      </c>
      <c r="F191" s="23" t="s">
        <v>284</v>
      </c>
      <c r="G191" s="23" t="s">
        <v>285</v>
      </c>
      <c r="H191" s="22">
        <v>381384</v>
      </c>
      <c r="I191" s="22">
        <v>381384</v>
      </c>
      <c r="J191" s="22">
        <v>95346</v>
      </c>
      <c r="K191" s="22"/>
      <c r="L191" s="22">
        <v>286038</v>
      </c>
      <c r="M191" s="22"/>
      <c r="N191" s="22"/>
      <c r="O191" s="22"/>
      <c r="P191" s="22"/>
      <c r="Q191" s="22"/>
      <c r="R191" s="22"/>
      <c r="S191" s="22"/>
      <c r="T191" s="22"/>
      <c r="U191" s="22"/>
      <c r="V191" s="22"/>
      <c r="W191" s="22"/>
    </row>
    <row r="192" ht="31.4" customHeight="1" spans="1:23">
      <c r="A192" s="121" t="s">
        <v>51</v>
      </c>
      <c r="B192" s="116" t="s">
        <v>417</v>
      </c>
      <c r="C192" s="23" t="s">
        <v>344</v>
      </c>
      <c r="D192" s="23" t="s">
        <v>196</v>
      </c>
      <c r="E192" s="23" t="s">
        <v>197</v>
      </c>
      <c r="F192" s="23" t="s">
        <v>286</v>
      </c>
      <c r="G192" s="23" t="s">
        <v>287</v>
      </c>
      <c r="H192" s="22">
        <v>120</v>
      </c>
      <c r="I192" s="22">
        <v>120</v>
      </c>
      <c r="J192" s="22">
        <v>30</v>
      </c>
      <c r="K192" s="22"/>
      <c r="L192" s="22">
        <v>90</v>
      </c>
      <c r="M192" s="22"/>
      <c r="N192" s="22"/>
      <c r="O192" s="22"/>
      <c r="P192" s="22"/>
      <c r="Q192" s="22"/>
      <c r="R192" s="22"/>
      <c r="S192" s="22"/>
      <c r="T192" s="22"/>
      <c r="U192" s="22"/>
      <c r="V192" s="22"/>
      <c r="W192" s="22"/>
    </row>
    <row r="193" ht="31.4" customHeight="1" spans="1:23">
      <c r="A193" s="121" t="s">
        <v>51</v>
      </c>
      <c r="B193" s="116" t="s">
        <v>417</v>
      </c>
      <c r="C193" s="23" t="s">
        <v>344</v>
      </c>
      <c r="D193" s="23" t="s">
        <v>196</v>
      </c>
      <c r="E193" s="23" t="s">
        <v>197</v>
      </c>
      <c r="F193" s="23" t="s">
        <v>288</v>
      </c>
      <c r="G193" s="23" t="s">
        <v>289</v>
      </c>
      <c r="H193" s="22">
        <v>31782</v>
      </c>
      <c r="I193" s="22">
        <v>31782</v>
      </c>
      <c r="J193" s="22">
        <v>7945.5</v>
      </c>
      <c r="K193" s="22"/>
      <c r="L193" s="22">
        <v>23836.5</v>
      </c>
      <c r="M193" s="22"/>
      <c r="N193" s="22"/>
      <c r="O193" s="22"/>
      <c r="P193" s="22"/>
      <c r="Q193" s="22"/>
      <c r="R193" s="22"/>
      <c r="S193" s="22"/>
      <c r="T193" s="22"/>
      <c r="U193" s="22"/>
      <c r="V193" s="22"/>
      <c r="W193" s="22"/>
    </row>
    <row r="194" ht="31.4" customHeight="1" spans="1:23">
      <c r="A194" s="121" t="s">
        <v>51</v>
      </c>
      <c r="B194" s="116" t="s">
        <v>417</v>
      </c>
      <c r="C194" s="23" t="s">
        <v>344</v>
      </c>
      <c r="D194" s="23" t="s">
        <v>196</v>
      </c>
      <c r="E194" s="23" t="s">
        <v>197</v>
      </c>
      <c r="F194" s="23" t="s">
        <v>345</v>
      </c>
      <c r="G194" s="23" t="s">
        <v>346</v>
      </c>
      <c r="H194" s="22">
        <v>600960</v>
      </c>
      <c r="I194" s="22">
        <v>600960</v>
      </c>
      <c r="J194" s="22">
        <v>150240</v>
      </c>
      <c r="K194" s="22"/>
      <c r="L194" s="22">
        <v>450720</v>
      </c>
      <c r="M194" s="22"/>
      <c r="N194" s="22"/>
      <c r="O194" s="22"/>
      <c r="P194" s="22"/>
      <c r="Q194" s="22"/>
      <c r="R194" s="22"/>
      <c r="S194" s="22"/>
      <c r="T194" s="22"/>
      <c r="U194" s="22"/>
      <c r="V194" s="22"/>
      <c r="W194" s="22"/>
    </row>
    <row r="195" ht="31.4" customHeight="1" spans="1:23">
      <c r="A195" s="121" t="s">
        <v>51</v>
      </c>
      <c r="B195" s="116" t="s">
        <v>418</v>
      </c>
      <c r="C195" s="23" t="s">
        <v>291</v>
      </c>
      <c r="D195" s="23" t="s">
        <v>151</v>
      </c>
      <c r="E195" s="23" t="s">
        <v>152</v>
      </c>
      <c r="F195" s="23" t="s">
        <v>292</v>
      </c>
      <c r="G195" s="23" t="s">
        <v>293</v>
      </c>
      <c r="H195" s="22">
        <v>323614.87</v>
      </c>
      <c r="I195" s="22">
        <v>323614.87</v>
      </c>
      <c r="J195" s="22">
        <v>80903.72</v>
      </c>
      <c r="K195" s="22"/>
      <c r="L195" s="22">
        <v>242711.15</v>
      </c>
      <c r="M195" s="22"/>
      <c r="N195" s="22"/>
      <c r="O195" s="22"/>
      <c r="P195" s="22"/>
      <c r="Q195" s="22"/>
      <c r="R195" s="22"/>
      <c r="S195" s="22"/>
      <c r="T195" s="22"/>
      <c r="U195" s="22"/>
      <c r="V195" s="22"/>
      <c r="W195" s="22"/>
    </row>
    <row r="196" ht="31.4" customHeight="1" spans="1:23">
      <c r="A196" s="121" t="s">
        <v>51</v>
      </c>
      <c r="B196" s="116" t="s">
        <v>418</v>
      </c>
      <c r="C196" s="23" t="s">
        <v>291</v>
      </c>
      <c r="D196" s="23" t="s">
        <v>159</v>
      </c>
      <c r="E196" s="23" t="s">
        <v>158</v>
      </c>
      <c r="F196" s="23" t="s">
        <v>294</v>
      </c>
      <c r="G196" s="23" t="s">
        <v>295</v>
      </c>
      <c r="H196" s="22">
        <v>8826.06</v>
      </c>
      <c r="I196" s="22">
        <v>8826.06</v>
      </c>
      <c r="J196" s="22">
        <v>2206.52</v>
      </c>
      <c r="K196" s="22"/>
      <c r="L196" s="22">
        <v>6619.54</v>
      </c>
      <c r="M196" s="22"/>
      <c r="N196" s="22"/>
      <c r="O196" s="22"/>
      <c r="P196" s="22"/>
      <c r="Q196" s="22"/>
      <c r="R196" s="22"/>
      <c r="S196" s="22"/>
      <c r="T196" s="22"/>
      <c r="U196" s="22"/>
      <c r="V196" s="22"/>
      <c r="W196" s="22"/>
    </row>
    <row r="197" ht="31.4" customHeight="1" spans="1:23">
      <c r="A197" s="121" t="s">
        <v>51</v>
      </c>
      <c r="B197" s="116" t="s">
        <v>418</v>
      </c>
      <c r="C197" s="23" t="s">
        <v>291</v>
      </c>
      <c r="D197" s="23" t="s">
        <v>166</v>
      </c>
      <c r="E197" s="23" t="s">
        <v>167</v>
      </c>
      <c r="F197" s="23" t="s">
        <v>296</v>
      </c>
      <c r="G197" s="23" t="s">
        <v>297</v>
      </c>
      <c r="H197" s="22">
        <v>202259.3</v>
      </c>
      <c r="I197" s="22">
        <v>202259.3</v>
      </c>
      <c r="J197" s="22">
        <v>50564.83</v>
      </c>
      <c r="K197" s="22"/>
      <c r="L197" s="22">
        <v>151694.47</v>
      </c>
      <c r="M197" s="22"/>
      <c r="N197" s="22"/>
      <c r="O197" s="22"/>
      <c r="P197" s="22"/>
      <c r="Q197" s="22"/>
      <c r="R197" s="22"/>
      <c r="S197" s="22"/>
      <c r="T197" s="22"/>
      <c r="U197" s="22"/>
      <c r="V197" s="22"/>
      <c r="W197" s="22"/>
    </row>
    <row r="198" ht="31.4" customHeight="1" spans="1:23">
      <c r="A198" s="121" t="s">
        <v>51</v>
      </c>
      <c r="B198" s="116" t="s">
        <v>418</v>
      </c>
      <c r="C198" s="23" t="s">
        <v>291</v>
      </c>
      <c r="D198" s="23" t="s">
        <v>168</v>
      </c>
      <c r="E198" s="23" t="s">
        <v>169</v>
      </c>
      <c r="F198" s="23" t="s">
        <v>300</v>
      </c>
      <c r="G198" s="23" t="s">
        <v>301</v>
      </c>
      <c r="H198" s="22">
        <v>133558.25</v>
      </c>
      <c r="I198" s="22">
        <v>133558.25</v>
      </c>
      <c r="J198" s="22">
        <v>33389.56</v>
      </c>
      <c r="K198" s="22"/>
      <c r="L198" s="22">
        <v>100168.69</v>
      </c>
      <c r="M198" s="22"/>
      <c r="N198" s="22"/>
      <c r="O198" s="22"/>
      <c r="P198" s="22"/>
      <c r="Q198" s="22"/>
      <c r="R198" s="22"/>
      <c r="S198" s="22"/>
      <c r="T198" s="22"/>
      <c r="U198" s="22"/>
      <c r="V198" s="22"/>
      <c r="W198" s="22"/>
    </row>
    <row r="199" ht="31.4" customHeight="1" spans="1:23">
      <c r="A199" s="121" t="s">
        <v>51</v>
      </c>
      <c r="B199" s="116" t="s">
        <v>418</v>
      </c>
      <c r="C199" s="23" t="s">
        <v>291</v>
      </c>
      <c r="D199" s="23" t="s">
        <v>170</v>
      </c>
      <c r="E199" s="23" t="s">
        <v>171</v>
      </c>
      <c r="F199" s="23" t="s">
        <v>294</v>
      </c>
      <c r="G199" s="23" t="s">
        <v>295</v>
      </c>
      <c r="H199" s="22">
        <v>11466</v>
      </c>
      <c r="I199" s="22">
        <v>11466</v>
      </c>
      <c r="J199" s="22">
        <v>11466</v>
      </c>
      <c r="K199" s="22"/>
      <c r="L199" s="22"/>
      <c r="M199" s="22"/>
      <c r="N199" s="22"/>
      <c r="O199" s="22"/>
      <c r="P199" s="22"/>
      <c r="Q199" s="22"/>
      <c r="R199" s="22"/>
      <c r="S199" s="22"/>
      <c r="T199" s="22"/>
      <c r="U199" s="22"/>
      <c r="V199" s="22"/>
      <c r="W199" s="22"/>
    </row>
    <row r="200" ht="31.4" customHeight="1" spans="1:23">
      <c r="A200" s="121" t="s">
        <v>51</v>
      </c>
      <c r="B200" s="116" t="s">
        <v>419</v>
      </c>
      <c r="C200" s="23" t="s">
        <v>229</v>
      </c>
      <c r="D200" s="23" t="s">
        <v>228</v>
      </c>
      <c r="E200" s="23" t="s">
        <v>229</v>
      </c>
      <c r="F200" s="23" t="s">
        <v>303</v>
      </c>
      <c r="G200" s="23" t="s">
        <v>229</v>
      </c>
      <c r="H200" s="22">
        <v>258329.86</v>
      </c>
      <c r="I200" s="22">
        <v>258329.86</v>
      </c>
      <c r="J200" s="22">
        <v>64582.47</v>
      </c>
      <c r="K200" s="22"/>
      <c r="L200" s="22">
        <v>193747.39</v>
      </c>
      <c r="M200" s="22"/>
      <c r="N200" s="22"/>
      <c r="O200" s="22"/>
      <c r="P200" s="22"/>
      <c r="Q200" s="22"/>
      <c r="R200" s="22"/>
      <c r="S200" s="22"/>
      <c r="T200" s="22"/>
      <c r="U200" s="22"/>
      <c r="V200" s="22"/>
      <c r="W200" s="22"/>
    </row>
    <row r="201" ht="31.4" customHeight="1" spans="1:23">
      <c r="A201" s="121" t="s">
        <v>51</v>
      </c>
      <c r="B201" s="116" t="s">
        <v>420</v>
      </c>
      <c r="C201" s="23" t="s">
        <v>340</v>
      </c>
      <c r="D201" s="23" t="s">
        <v>196</v>
      </c>
      <c r="E201" s="23" t="s">
        <v>197</v>
      </c>
      <c r="F201" s="23" t="s">
        <v>331</v>
      </c>
      <c r="G201" s="23" t="s">
        <v>332</v>
      </c>
      <c r="H201" s="22">
        <v>65520</v>
      </c>
      <c r="I201" s="22">
        <v>65520</v>
      </c>
      <c r="J201" s="22">
        <v>16380</v>
      </c>
      <c r="K201" s="22"/>
      <c r="L201" s="22">
        <v>49140</v>
      </c>
      <c r="M201" s="22"/>
      <c r="N201" s="22"/>
      <c r="O201" s="22"/>
      <c r="P201" s="22"/>
      <c r="Q201" s="22"/>
      <c r="R201" s="22"/>
      <c r="S201" s="22"/>
      <c r="T201" s="22"/>
      <c r="U201" s="22"/>
      <c r="V201" s="22"/>
      <c r="W201" s="22"/>
    </row>
    <row r="202" ht="31.4" customHeight="1" spans="1:23">
      <c r="A202" s="121" t="s">
        <v>51</v>
      </c>
      <c r="B202" s="116" t="s">
        <v>421</v>
      </c>
      <c r="C202" s="23" t="s">
        <v>311</v>
      </c>
      <c r="D202" s="23" t="s">
        <v>196</v>
      </c>
      <c r="E202" s="23" t="s">
        <v>197</v>
      </c>
      <c r="F202" s="23" t="s">
        <v>312</v>
      </c>
      <c r="G202" s="23" t="s">
        <v>311</v>
      </c>
      <c r="H202" s="22">
        <v>43317.9</v>
      </c>
      <c r="I202" s="22">
        <v>43317.9</v>
      </c>
      <c r="J202" s="22">
        <v>10829.48</v>
      </c>
      <c r="K202" s="22"/>
      <c r="L202" s="22">
        <v>32488.42</v>
      </c>
      <c r="M202" s="22"/>
      <c r="N202" s="22"/>
      <c r="O202" s="22"/>
      <c r="P202" s="22"/>
      <c r="Q202" s="22"/>
      <c r="R202" s="22"/>
      <c r="S202" s="22"/>
      <c r="T202" s="22"/>
      <c r="U202" s="22"/>
      <c r="V202" s="22"/>
      <c r="W202" s="22"/>
    </row>
    <row r="203" ht="31.4" customHeight="1" spans="1:23">
      <c r="A203" s="121" t="s">
        <v>51</v>
      </c>
      <c r="B203" s="116" t="s">
        <v>422</v>
      </c>
      <c r="C203" s="23" t="s">
        <v>314</v>
      </c>
      <c r="D203" s="23" t="s">
        <v>149</v>
      </c>
      <c r="E203" s="23" t="s">
        <v>150</v>
      </c>
      <c r="F203" s="23" t="s">
        <v>315</v>
      </c>
      <c r="G203" s="23" t="s">
        <v>316</v>
      </c>
      <c r="H203" s="22">
        <v>6480</v>
      </c>
      <c r="I203" s="22">
        <v>6480</v>
      </c>
      <c r="J203" s="22">
        <v>1620</v>
      </c>
      <c r="K203" s="22"/>
      <c r="L203" s="22">
        <v>4860</v>
      </c>
      <c r="M203" s="22"/>
      <c r="N203" s="22"/>
      <c r="O203" s="22"/>
      <c r="P203" s="22"/>
      <c r="Q203" s="22"/>
      <c r="R203" s="22"/>
      <c r="S203" s="22"/>
      <c r="T203" s="22"/>
      <c r="U203" s="22"/>
      <c r="V203" s="22"/>
      <c r="W203" s="22"/>
    </row>
    <row r="204" ht="31.4" customHeight="1" spans="1:23">
      <c r="A204" s="121" t="s">
        <v>51</v>
      </c>
      <c r="B204" s="116" t="s">
        <v>422</v>
      </c>
      <c r="C204" s="23" t="s">
        <v>314</v>
      </c>
      <c r="D204" s="23" t="s">
        <v>196</v>
      </c>
      <c r="E204" s="23" t="s">
        <v>197</v>
      </c>
      <c r="F204" s="23" t="s">
        <v>325</v>
      </c>
      <c r="G204" s="23" t="s">
        <v>326</v>
      </c>
      <c r="H204" s="22">
        <v>177806.2</v>
      </c>
      <c r="I204" s="22">
        <v>177806.2</v>
      </c>
      <c r="J204" s="22">
        <v>44451.55</v>
      </c>
      <c r="K204" s="22"/>
      <c r="L204" s="22">
        <v>133354.65</v>
      </c>
      <c r="M204" s="22"/>
      <c r="N204" s="22"/>
      <c r="O204" s="22"/>
      <c r="P204" s="22"/>
      <c r="Q204" s="22"/>
      <c r="R204" s="22"/>
      <c r="S204" s="22"/>
      <c r="T204" s="22"/>
      <c r="U204" s="22"/>
      <c r="V204" s="22"/>
      <c r="W204" s="22"/>
    </row>
    <row r="205" ht="31.4" customHeight="1" spans="1:23">
      <c r="A205" s="121" t="s">
        <v>51</v>
      </c>
      <c r="B205" s="116" t="s">
        <v>422</v>
      </c>
      <c r="C205" s="23" t="s">
        <v>314</v>
      </c>
      <c r="D205" s="23" t="s">
        <v>196</v>
      </c>
      <c r="E205" s="23" t="s">
        <v>197</v>
      </c>
      <c r="F205" s="23" t="s">
        <v>331</v>
      </c>
      <c r="G205" s="23" t="s">
        <v>332</v>
      </c>
      <c r="H205" s="22">
        <v>6240</v>
      </c>
      <c r="I205" s="22">
        <v>6240</v>
      </c>
      <c r="J205" s="22">
        <v>1560</v>
      </c>
      <c r="K205" s="22"/>
      <c r="L205" s="22">
        <v>4680</v>
      </c>
      <c r="M205" s="22"/>
      <c r="N205" s="22"/>
      <c r="O205" s="22"/>
      <c r="P205" s="22"/>
      <c r="Q205" s="22"/>
      <c r="R205" s="22"/>
      <c r="S205" s="22"/>
      <c r="T205" s="22"/>
      <c r="U205" s="22"/>
      <c r="V205" s="22"/>
      <c r="W205" s="22"/>
    </row>
    <row r="206" ht="31.4" customHeight="1" spans="1:23">
      <c r="A206" s="121" t="s">
        <v>51</v>
      </c>
      <c r="B206" s="116" t="s">
        <v>422</v>
      </c>
      <c r="C206" s="23" t="s">
        <v>314</v>
      </c>
      <c r="D206" s="23" t="s">
        <v>196</v>
      </c>
      <c r="E206" s="23" t="s">
        <v>197</v>
      </c>
      <c r="F206" s="23" t="s">
        <v>315</v>
      </c>
      <c r="G206" s="23" t="s">
        <v>316</v>
      </c>
      <c r="H206" s="22">
        <v>44917.9</v>
      </c>
      <c r="I206" s="22">
        <v>44917.9</v>
      </c>
      <c r="J206" s="22">
        <v>11229.48</v>
      </c>
      <c r="K206" s="22"/>
      <c r="L206" s="22">
        <v>33688.42</v>
      </c>
      <c r="M206" s="22"/>
      <c r="N206" s="22"/>
      <c r="O206" s="22"/>
      <c r="P206" s="22"/>
      <c r="Q206" s="22"/>
      <c r="R206" s="22"/>
      <c r="S206" s="22"/>
      <c r="T206" s="22"/>
      <c r="U206" s="22"/>
      <c r="V206" s="22"/>
      <c r="W206" s="22"/>
    </row>
    <row r="207" ht="31.4" customHeight="1" spans="1:23">
      <c r="A207" s="121" t="s">
        <v>51</v>
      </c>
      <c r="B207" s="116" t="s">
        <v>423</v>
      </c>
      <c r="C207" s="23" t="s">
        <v>342</v>
      </c>
      <c r="D207" s="23" t="s">
        <v>196</v>
      </c>
      <c r="E207" s="23" t="s">
        <v>197</v>
      </c>
      <c r="F207" s="23" t="s">
        <v>288</v>
      </c>
      <c r="G207" s="23" t="s">
        <v>289</v>
      </c>
      <c r="H207" s="22">
        <v>236880</v>
      </c>
      <c r="I207" s="22">
        <v>236880</v>
      </c>
      <c r="J207" s="22">
        <v>59220</v>
      </c>
      <c r="K207" s="22"/>
      <c r="L207" s="22">
        <v>177660</v>
      </c>
      <c r="M207" s="22"/>
      <c r="N207" s="22"/>
      <c r="O207" s="22"/>
      <c r="P207" s="22"/>
      <c r="Q207" s="22"/>
      <c r="R207" s="22"/>
      <c r="S207" s="22"/>
      <c r="T207" s="22"/>
      <c r="U207" s="22"/>
      <c r="V207" s="22"/>
      <c r="W207" s="22"/>
    </row>
    <row r="208" ht="31.4" customHeight="1" spans="1:23">
      <c r="A208" s="120" t="s">
        <v>53</v>
      </c>
      <c r="B208" s="23"/>
      <c r="C208" s="23"/>
      <c r="D208" s="23"/>
      <c r="E208" s="23"/>
      <c r="F208" s="23"/>
      <c r="G208" s="23"/>
      <c r="H208" s="22">
        <v>1760648.21</v>
      </c>
      <c r="I208" s="22">
        <v>1760648.21</v>
      </c>
      <c r="J208" s="22">
        <v>436134.01</v>
      </c>
      <c r="K208" s="22"/>
      <c r="L208" s="22">
        <v>1324514.2</v>
      </c>
      <c r="M208" s="22"/>
      <c r="N208" s="22"/>
      <c r="O208" s="22"/>
      <c r="P208" s="22"/>
      <c r="Q208" s="22"/>
      <c r="R208" s="22"/>
      <c r="S208" s="22"/>
      <c r="T208" s="22"/>
      <c r="U208" s="22"/>
      <c r="V208" s="22"/>
      <c r="W208" s="22"/>
    </row>
    <row r="209" ht="31.4" customHeight="1" spans="1:23">
      <c r="A209" s="121" t="s">
        <v>53</v>
      </c>
      <c r="B209" s="116" t="s">
        <v>424</v>
      </c>
      <c r="C209" s="23" t="s">
        <v>344</v>
      </c>
      <c r="D209" s="23" t="s">
        <v>198</v>
      </c>
      <c r="E209" s="23" t="s">
        <v>199</v>
      </c>
      <c r="F209" s="23" t="s">
        <v>284</v>
      </c>
      <c r="G209" s="23" t="s">
        <v>285</v>
      </c>
      <c r="H209" s="22">
        <v>477168</v>
      </c>
      <c r="I209" s="22">
        <v>477168</v>
      </c>
      <c r="J209" s="22">
        <v>119292</v>
      </c>
      <c r="K209" s="22"/>
      <c r="L209" s="22">
        <v>357876</v>
      </c>
      <c r="M209" s="22"/>
      <c r="N209" s="22"/>
      <c r="O209" s="22"/>
      <c r="P209" s="22"/>
      <c r="Q209" s="22"/>
      <c r="R209" s="22"/>
      <c r="S209" s="22"/>
      <c r="T209" s="22"/>
      <c r="U209" s="22"/>
      <c r="V209" s="22"/>
      <c r="W209" s="22"/>
    </row>
    <row r="210" ht="31.4" customHeight="1" spans="1:23">
      <c r="A210" s="121" t="s">
        <v>53</v>
      </c>
      <c r="B210" s="116" t="s">
        <v>424</v>
      </c>
      <c r="C210" s="23" t="s">
        <v>344</v>
      </c>
      <c r="D210" s="23" t="s">
        <v>198</v>
      </c>
      <c r="E210" s="23" t="s">
        <v>199</v>
      </c>
      <c r="F210" s="23" t="s">
        <v>286</v>
      </c>
      <c r="G210" s="23" t="s">
        <v>287</v>
      </c>
      <c r="H210" s="22">
        <v>120</v>
      </c>
      <c r="I210" s="22">
        <v>120</v>
      </c>
      <c r="J210" s="22">
        <v>30</v>
      </c>
      <c r="K210" s="22"/>
      <c r="L210" s="22">
        <v>90</v>
      </c>
      <c r="M210" s="22"/>
      <c r="N210" s="22"/>
      <c r="O210" s="22"/>
      <c r="P210" s="22"/>
      <c r="Q210" s="22"/>
      <c r="R210" s="22"/>
      <c r="S210" s="22"/>
      <c r="T210" s="22"/>
      <c r="U210" s="22"/>
      <c r="V210" s="22"/>
      <c r="W210" s="22"/>
    </row>
    <row r="211" ht="31.4" customHeight="1" spans="1:23">
      <c r="A211" s="121" t="s">
        <v>53</v>
      </c>
      <c r="B211" s="116" t="s">
        <v>424</v>
      </c>
      <c r="C211" s="23" t="s">
        <v>344</v>
      </c>
      <c r="D211" s="23" t="s">
        <v>198</v>
      </c>
      <c r="E211" s="23" t="s">
        <v>199</v>
      </c>
      <c r="F211" s="23" t="s">
        <v>288</v>
      </c>
      <c r="G211" s="23" t="s">
        <v>289</v>
      </c>
      <c r="H211" s="22">
        <v>39764</v>
      </c>
      <c r="I211" s="22">
        <v>39764</v>
      </c>
      <c r="J211" s="22">
        <v>9941</v>
      </c>
      <c r="K211" s="22"/>
      <c r="L211" s="22">
        <v>29823</v>
      </c>
      <c r="M211" s="22"/>
      <c r="N211" s="22"/>
      <c r="O211" s="22"/>
      <c r="P211" s="22"/>
      <c r="Q211" s="22"/>
      <c r="R211" s="22"/>
      <c r="S211" s="22"/>
      <c r="T211" s="22"/>
      <c r="U211" s="22"/>
      <c r="V211" s="22"/>
      <c r="W211" s="22"/>
    </row>
    <row r="212" ht="31.4" customHeight="1" spans="1:23">
      <c r="A212" s="121" t="s">
        <v>53</v>
      </c>
      <c r="B212" s="116" t="s">
        <v>424</v>
      </c>
      <c r="C212" s="23" t="s">
        <v>344</v>
      </c>
      <c r="D212" s="23" t="s">
        <v>198</v>
      </c>
      <c r="E212" s="23" t="s">
        <v>199</v>
      </c>
      <c r="F212" s="23" t="s">
        <v>345</v>
      </c>
      <c r="G212" s="23" t="s">
        <v>346</v>
      </c>
      <c r="H212" s="22">
        <v>624768</v>
      </c>
      <c r="I212" s="22">
        <v>624768</v>
      </c>
      <c r="J212" s="22">
        <v>156192</v>
      </c>
      <c r="K212" s="22"/>
      <c r="L212" s="22">
        <v>468576</v>
      </c>
      <c r="M212" s="22"/>
      <c r="N212" s="22"/>
      <c r="O212" s="22"/>
      <c r="P212" s="22"/>
      <c r="Q212" s="22"/>
      <c r="R212" s="22"/>
      <c r="S212" s="22"/>
      <c r="T212" s="22"/>
      <c r="U212" s="22"/>
      <c r="V212" s="22"/>
      <c r="W212" s="22"/>
    </row>
    <row r="213" ht="31.4" customHeight="1" spans="1:23">
      <c r="A213" s="121" t="s">
        <v>53</v>
      </c>
      <c r="B213" s="116" t="s">
        <v>425</v>
      </c>
      <c r="C213" s="23" t="s">
        <v>291</v>
      </c>
      <c r="D213" s="23" t="s">
        <v>151</v>
      </c>
      <c r="E213" s="23" t="s">
        <v>152</v>
      </c>
      <c r="F213" s="23" t="s">
        <v>292</v>
      </c>
      <c r="G213" s="23" t="s">
        <v>293</v>
      </c>
      <c r="H213" s="22">
        <v>167613.6</v>
      </c>
      <c r="I213" s="22">
        <v>167613.6</v>
      </c>
      <c r="J213" s="22">
        <v>41903.4</v>
      </c>
      <c r="K213" s="22"/>
      <c r="L213" s="22">
        <v>125710.2</v>
      </c>
      <c r="M213" s="22"/>
      <c r="N213" s="22"/>
      <c r="O213" s="22"/>
      <c r="P213" s="22"/>
      <c r="Q213" s="22"/>
      <c r="R213" s="22"/>
      <c r="S213" s="22"/>
      <c r="T213" s="22"/>
      <c r="U213" s="22"/>
      <c r="V213" s="22"/>
      <c r="W213" s="22"/>
    </row>
    <row r="214" ht="31.4" customHeight="1" spans="1:23">
      <c r="A214" s="121" t="s">
        <v>53</v>
      </c>
      <c r="B214" s="116" t="s">
        <v>425</v>
      </c>
      <c r="C214" s="23" t="s">
        <v>291</v>
      </c>
      <c r="D214" s="23" t="s">
        <v>159</v>
      </c>
      <c r="E214" s="23" t="s">
        <v>158</v>
      </c>
      <c r="F214" s="23" t="s">
        <v>294</v>
      </c>
      <c r="G214" s="23" t="s">
        <v>295</v>
      </c>
      <c r="H214" s="22">
        <v>8228.8</v>
      </c>
      <c r="I214" s="22">
        <v>8228.8</v>
      </c>
      <c r="J214" s="22">
        <v>2057.2</v>
      </c>
      <c r="K214" s="22"/>
      <c r="L214" s="22">
        <v>6171.6</v>
      </c>
      <c r="M214" s="22"/>
      <c r="N214" s="22"/>
      <c r="O214" s="22"/>
      <c r="P214" s="22"/>
      <c r="Q214" s="22"/>
      <c r="R214" s="22"/>
      <c r="S214" s="22"/>
      <c r="T214" s="22"/>
      <c r="U214" s="22"/>
      <c r="V214" s="22"/>
      <c r="W214" s="22"/>
    </row>
    <row r="215" ht="31.4" customHeight="1" spans="1:23">
      <c r="A215" s="121" t="s">
        <v>53</v>
      </c>
      <c r="B215" s="116" t="s">
        <v>425</v>
      </c>
      <c r="C215" s="23" t="s">
        <v>291</v>
      </c>
      <c r="D215" s="23" t="s">
        <v>166</v>
      </c>
      <c r="E215" s="23" t="s">
        <v>167</v>
      </c>
      <c r="F215" s="23" t="s">
        <v>296</v>
      </c>
      <c r="G215" s="23" t="s">
        <v>297</v>
      </c>
      <c r="H215" s="22">
        <v>104758.5</v>
      </c>
      <c r="I215" s="22">
        <v>104758.5</v>
      </c>
      <c r="J215" s="22">
        <v>26189.63</v>
      </c>
      <c r="K215" s="22"/>
      <c r="L215" s="22">
        <v>78568.87</v>
      </c>
      <c r="M215" s="22"/>
      <c r="N215" s="22"/>
      <c r="O215" s="22"/>
      <c r="P215" s="22"/>
      <c r="Q215" s="22"/>
      <c r="R215" s="22"/>
      <c r="S215" s="22"/>
      <c r="T215" s="22"/>
      <c r="U215" s="22"/>
      <c r="V215" s="22"/>
      <c r="W215" s="22"/>
    </row>
    <row r="216" ht="31.4" customHeight="1" spans="1:23">
      <c r="A216" s="121" t="s">
        <v>53</v>
      </c>
      <c r="B216" s="116" t="s">
        <v>425</v>
      </c>
      <c r="C216" s="23" t="s">
        <v>291</v>
      </c>
      <c r="D216" s="23" t="s">
        <v>168</v>
      </c>
      <c r="E216" s="23" t="s">
        <v>169</v>
      </c>
      <c r="F216" s="23" t="s">
        <v>300</v>
      </c>
      <c r="G216" s="23" t="s">
        <v>301</v>
      </c>
      <c r="H216" s="22">
        <v>66492.58</v>
      </c>
      <c r="I216" s="22">
        <v>66492.58</v>
      </c>
      <c r="J216" s="22">
        <v>16623.15</v>
      </c>
      <c r="K216" s="22"/>
      <c r="L216" s="22">
        <v>49869.43</v>
      </c>
      <c r="M216" s="22"/>
      <c r="N216" s="22"/>
      <c r="O216" s="22"/>
      <c r="P216" s="22"/>
      <c r="Q216" s="22"/>
      <c r="R216" s="22"/>
      <c r="S216" s="22"/>
      <c r="T216" s="22"/>
      <c r="U216" s="22"/>
      <c r="V216" s="22"/>
      <c r="W216" s="22"/>
    </row>
    <row r="217" ht="31.4" customHeight="1" spans="1:23">
      <c r="A217" s="121" t="s">
        <v>53</v>
      </c>
      <c r="B217" s="116" t="s">
        <v>425</v>
      </c>
      <c r="C217" s="23" t="s">
        <v>291</v>
      </c>
      <c r="D217" s="23" t="s">
        <v>170</v>
      </c>
      <c r="E217" s="23" t="s">
        <v>171</v>
      </c>
      <c r="F217" s="23" t="s">
        <v>294</v>
      </c>
      <c r="G217" s="23" t="s">
        <v>295</v>
      </c>
      <c r="H217" s="22">
        <v>6142.5</v>
      </c>
      <c r="I217" s="22">
        <v>6142.5</v>
      </c>
      <c r="J217" s="22">
        <v>6142.5</v>
      </c>
      <c r="K217" s="22"/>
      <c r="L217" s="22"/>
      <c r="M217" s="22"/>
      <c r="N217" s="22"/>
      <c r="O217" s="22"/>
      <c r="P217" s="22"/>
      <c r="Q217" s="22"/>
      <c r="R217" s="22"/>
      <c r="S217" s="22"/>
      <c r="T217" s="22"/>
      <c r="U217" s="22"/>
      <c r="V217" s="22"/>
      <c r="W217" s="22"/>
    </row>
    <row r="218" ht="31.4" customHeight="1" spans="1:23">
      <c r="A218" s="121" t="s">
        <v>53</v>
      </c>
      <c r="B218" s="116" t="s">
        <v>426</v>
      </c>
      <c r="C218" s="23" t="s">
        <v>229</v>
      </c>
      <c r="D218" s="23" t="s">
        <v>228</v>
      </c>
      <c r="E218" s="23" t="s">
        <v>229</v>
      </c>
      <c r="F218" s="23" t="s">
        <v>303</v>
      </c>
      <c r="G218" s="23" t="s">
        <v>229</v>
      </c>
      <c r="H218" s="22">
        <v>140436.32</v>
      </c>
      <c r="I218" s="22">
        <v>140436.32</v>
      </c>
      <c r="J218" s="22">
        <v>35109.08</v>
      </c>
      <c r="K218" s="22"/>
      <c r="L218" s="22">
        <v>105327.24</v>
      </c>
      <c r="M218" s="22"/>
      <c r="N218" s="22"/>
      <c r="O218" s="22"/>
      <c r="P218" s="22"/>
      <c r="Q218" s="22"/>
      <c r="R218" s="22"/>
      <c r="S218" s="22"/>
      <c r="T218" s="22"/>
      <c r="U218" s="22"/>
      <c r="V218" s="22"/>
      <c r="W218" s="22"/>
    </row>
    <row r="219" ht="31.4" customHeight="1" spans="1:23">
      <c r="A219" s="121" t="s">
        <v>53</v>
      </c>
      <c r="B219" s="116" t="s">
        <v>427</v>
      </c>
      <c r="C219" s="23" t="s">
        <v>305</v>
      </c>
      <c r="D219" s="23" t="s">
        <v>198</v>
      </c>
      <c r="E219" s="23" t="s">
        <v>199</v>
      </c>
      <c r="F219" s="23" t="s">
        <v>306</v>
      </c>
      <c r="G219" s="23" t="s">
        <v>307</v>
      </c>
      <c r="H219" s="22">
        <v>13000</v>
      </c>
      <c r="I219" s="22">
        <v>13000</v>
      </c>
      <c r="J219" s="22"/>
      <c r="K219" s="22"/>
      <c r="L219" s="22">
        <v>13000</v>
      </c>
      <c r="M219" s="22"/>
      <c r="N219" s="22"/>
      <c r="O219" s="22"/>
      <c r="P219" s="22"/>
      <c r="Q219" s="22"/>
      <c r="R219" s="22"/>
      <c r="S219" s="22"/>
      <c r="T219" s="22"/>
      <c r="U219" s="22"/>
      <c r="V219" s="22"/>
      <c r="W219" s="22"/>
    </row>
    <row r="220" ht="31.4" customHeight="1" spans="1:23">
      <c r="A220" s="121" t="s">
        <v>53</v>
      </c>
      <c r="B220" s="116" t="s">
        <v>428</v>
      </c>
      <c r="C220" s="23" t="s">
        <v>311</v>
      </c>
      <c r="D220" s="23" t="s">
        <v>198</v>
      </c>
      <c r="E220" s="23" t="s">
        <v>199</v>
      </c>
      <c r="F220" s="23" t="s">
        <v>312</v>
      </c>
      <c r="G220" s="23" t="s">
        <v>311</v>
      </c>
      <c r="H220" s="22">
        <v>22836.4</v>
      </c>
      <c r="I220" s="22">
        <v>22836.4</v>
      </c>
      <c r="J220" s="22">
        <v>5709.1</v>
      </c>
      <c r="K220" s="22"/>
      <c r="L220" s="22">
        <v>17127.3</v>
      </c>
      <c r="M220" s="22"/>
      <c r="N220" s="22"/>
      <c r="O220" s="22"/>
      <c r="P220" s="22"/>
      <c r="Q220" s="22"/>
      <c r="R220" s="22"/>
      <c r="S220" s="22"/>
      <c r="T220" s="22"/>
      <c r="U220" s="22"/>
      <c r="V220" s="22"/>
      <c r="W220" s="22"/>
    </row>
    <row r="221" ht="31.4" customHeight="1" spans="1:23">
      <c r="A221" s="121" t="s">
        <v>53</v>
      </c>
      <c r="B221" s="116" t="s">
        <v>429</v>
      </c>
      <c r="C221" s="23" t="s">
        <v>314</v>
      </c>
      <c r="D221" s="23" t="s">
        <v>149</v>
      </c>
      <c r="E221" s="23" t="s">
        <v>150</v>
      </c>
      <c r="F221" s="23" t="s">
        <v>315</v>
      </c>
      <c r="G221" s="23" t="s">
        <v>316</v>
      </c>
      <c r="H221" s="22">
        <v>3780</v>
      </c>
      <c r="I221" s="22">
        <v>3780</v>
      </c>
      <c r="J221" s="22">
        <v>945</v>
      </c>
      <c r="K221" s="22"/>
      <c r="L221" s="22">
        <v>2835</v>
      </c>
      <c r="M221" s="22"/>
      <c r="N221" s="22"/>
      <c r="O221" s="22"/>
      <c r="P221" s="22"/>
      <c r="Q221" s="22"/>
      <c r="R221" s="22"/>
      <c r="S221" s="22"/>
      <c r="T221" s="22"/>
      <c r="U221" s="22"/>
      <c r="V221" s="22"/>
      <c r="W221" s="22"/>
    </row>
    <row r="222" ht="31.4" customHeight="1" spans="1:23">
      <c r="A222" s="121" t="s">
        <v>53</v>
      </c>
      <c r="B222" s="116" t="s">
        <v>429</v>
      </c>
      <c r="C222" s="23" t="s">
        <v>314</v>
      </c>
      <c r="D222" s="23" t="s">
        <v>198</v>
      </c>
      <c r="E222" s="23" t="s">
        <v>199</v>
      </c>
      <c r="F222" s="23" t="s">
        <v>317</v>
      </c>
      <c r="G222" s="23" t="s">
        <v>318</v>
      </c>
      <c r="H222" s="22">
        <v>9139.7</v>
      </c>
      <c r="I222" s="22">
        <v>9139.7</v>
      </c>
      <c r="J222" s="22"/>
      <c r="K222" s="22"/>
      <c r="L222" s="22">
        <v>9139.7</v>
      </c>
      <c r="M222" s="22"/>
      <c r="N222" s="22"/>
      <c r="O222" s="22"/>
      <c r="P222" s="22"/>
      <c r="Q222" s="22"/>
      <c r="R222" s="22"/>
      <c r="S222" s="22"/>
      <c r="T222" s="22"/>
      <c r="U222" s="22"/>
      <c r="V222" s="22"/>
      <c r="W222" s="22"/>
    </row>
    <row r="223" ht="31.4" customHeight="1" spans="1:23">
      <c r="A223" s="121" t="s">
        <v>53</v>
      </c>
      <c r="B223" s="116" t="s">
        <v>429</v>
      </c>
      <c r="C223" s="23" t="s">
        <v>314</v>
      </c>
      <c r="D223" s="23" t="s">
        <v>198</v>
      </c>
      <c r="E223" s="23" t="s">
        <v>199</v>
      </c>
      <c r="F223" s="23" t="s">
        <v>323</v>
      </c>
      <c r="G223" s="23" t="s">
        <v>324</v>
      </c>
      <c r="H223" s="22">
        <v>3000</v>
      </c>
      <c r="I223" s="22">
        <v>3000</v>
      </c>
      <c r="J223" s="22">
        <v>750</v>
      </c>
      <c r="K223" s="22"/>
      <c r="L223" s="22">
        <v>2250</v>
      </c>
      <c r="M223" s="22"/>
      <c r="N223" s="22"/>
      <c r="O223" s="22"/>
      <c r="P223" s="22"/>
      <c r="Q223" s="22"/>
      <c r="R223" s="22"/>
      <c r="S223" s="22"/>
      <c r="T223" s="22"/>
      <c r="U223" s="22"/>
      <c r="V223" s="22"/>
      <c r="W223" s="22"/>
    </row>
    <row r="224" ht="31.4" customHeight="1" spans="1:23">
      <c r="A224" s="121" t="s">
        <v>53</v>
      </c>
      <c r="B224" s="116" t="s">
        <v>429</v>
      </c>
      <c r="C224" s="23" t="s">
        <v>314</v>
      </c>
      <c r="D224" s="23" t="s">
        <v>198</v>
      </c>
      <c r="E224" s="23" t="s">
        <v>199</v>
      </c>
      <c r="F224" s="23" t="s">
        <v>409</v>
      </c>
      <c r="G224" s="23" t="s">
        <v>410</v>
      </c>
      <c r="H224" s="22">
        <v>13129.6</v>
      </c>
      <c r="I224" s="22">
        <v>13129.6</v>
      </c>
      <c r="J224" s="22">
        <v>3282.4</v>
      </c>
      <c r="K224" s="22"/>
      <c r="L224" s="22">
        <v>9847.2</v>
      </c>
      <c r="M224" s="22"/>
      <c r="N224" s="22"/>
      <c r="O224" s="22"/>
      <c r="P224" s="22"/>
      <c r="Q224" s="22"/>
      <c r="R224" s="22"/>
      <c r="S224" s="22"/>
      <c r="T224" s="22"/>
      <c r="U224" s="22"/>
      <c r="V224" s="22"/>
      <c r="W224" s="22"/>
    </row>
    <row r="225" ht="31.4" customHeight="1" spans="1:23">
      <c r="A225" s="121" t="s">
        <v>53</v>
      </c>
      <c r="B225" s="116" t="s">
        <v>429</v>
      </c>
      <c r="C225" s="23" t="s">
        <v>314</v>
      </c>
      <c r="D225" s="23" t="s">
        <v>198</v>
      </c>
      <c r="E225" s="23" t="s">
        <v>199</v>
      </c>
      <c r="F225" s="23" t="s">
        <v>325</v>
      </c>
      <c r="G225" s="23" t="s">
        <v>326</v>
      </c>
      <c r="H225" s="22">
        <v>1831.96</v>
      </c>
      <c r="I225" s="22">
        <v>1831.96</v>
      </c>
      <c r="J225" s="22">
        <v>457.99</v>
      </c>
      <c r="K225" s="22"/>
      <c r="L225" s="22">
        <v>1373.97</v>
      </c>
      <c r="M225" s="22"/>
      <c r="N225" s="22"/>
      <c r="O225" s="22"/>
      <c r="P225" s="22"/>
      <c r="Q225" s="22"/>
      <c r="R225" s="22"/>
      <c r="S225" s="22"/>
      <c r="T225" s="22"/>
      <c r="U225" s="22"/>
      <c r="V225" s="22"/>
      <c r="W225" s="22"/>
    </row>
    <row r="226" ht="31.4" customHeight="1" spans="1:23">
      <c r="A226" s="121" t="s">
        <v>53</v>
      </c>
      <c r="B226" s="116" t="s">
        <v>429</v>
      </c>
      <c r="C226" s="23" t="s">
        <v>314</v>
      </c>
      <c r="D226" s="23" t="s">
        <v>198</v>
      </c>
      <c r="E226" s="23" t="s">
        <v>199</v>
      </c>
      <c r="F226" s="23" t="s">
        <v>315</v>
      </c>
      <c r="G226" s="23" t="s">
        <v>316</v>
      </c>
      <c r="H226" s="22">
        <v>46038.25</v>
      </c>
      <c r="I226" s="22">
        <v>46038.25</v>
      </c>
      <c r="J226" s="22">
        <v>11509.56</v>
      </c>
      <c r="K226" s="22"/>
      <c r="L226" s="22">
        <v>34528.69</v>
      </c>
      <c r="M226" s="22"/>
      <c r="N226" s="22"/>
      <c r="O226" s="22"/>
      <c r="P226" s="22"/>
      <c r="Q226" s="22"/>
      <c r="R226" s="22"/>
      <c r="S226" s="22"/>
      <c r="T226" s="22"/>
      <c r="U226" s="22"/>
      <c r="V226" s="22"/>
      <c r="W226" s="22"/>
    </row>
    <row r="227" ht="31.4" customHeight="1" spans="1:23">
      <c r="A227" s="121" t="s">
        <v>53</v>
      </c>
      <c r="B227" s="116" t="s">
        <v>429</v>
      </c>
      <c r="C227" s="23" t="s">
        <v>314</v>
      </c>
      <c r="D227" s="23" t="s">
        <v>198</v>
      </c>
      <c r="E227" s="23" t="s">
        <v>199</v>
      </c>
      <c r="F227" s="23" t="s">
        <v>333</v>
      </c>
      <c r="G227" s="23" t="s">
        <v>334</v>
      </c>
      <c r="H227" s="22">
        <v>4000</v>
      </c>
      <c r="I227" s="22">
        <v>4000</v>
      </c>
      <c r="J227" s="22"/>
      <c r="K227" s="22"/>
      <c r="L227" s="22">
        <v>4000</v>
      </c>
      <c r="M227" s="22"/>
      <c r="N227" s="22"/>
      <c r="O227" s="22"/>
      <c r="P227" s="22"/>
      <c r="Q227" s="22"/>
      <c r="R227" s="22"/>
      <c r="S227" s="22"/>
      <c r="T227" s="22"/>
      <c r="U227" s="22"/>
      <c r="V227" s="22"/>
      <c r="W227" s="22"/>
    </row>
    <row r="228" ht="31.4" customHeight="1" spans="1:23">
      <c r="A228" s="121" t="s">
        <v>53</v>
      </c>
      <c r="B228" s="116" t="s">
        <v>429</v>
      </c>
      <c r="C228" s="23" t="s">
        <v>314</v>
      </c>
      <c r="D228" s="23" t="s">
        <v>198</v>
      </c>
      <c r="E228" s="23" t="s">
        <v>199</v>
      </c>
      <c r="F228" s="23" t="s">
        <v>337</v>
      </c>
      <c r="G228" s="23" t="s">
        <v>338</v>
      </c>
      <c r="H228" s="22">
        <v>8400</v>
      </c>
      <c r="I228" s="22">
        <v>8400</v>
      </c>
      <c r="J228" s="22"/>
      <c r="K228" s="22"/>
      <c r="L228" s="22">
        <v>8400</v>
      </c>
      <c r="M228" s="22"/>
      <c r="N228" s="22"/>
      <c r="O228" s="22"/>
      <c r="P228" s="22"/>
      <c r="Q228" s="22"/>
      <c r="R228" s="22"/>
      <c r="S228" s="22"/>
      <c r="T228" s="22"/>
      <c r="U228" s="22"/>
      <c r="V228" s="22"/>
      <c r="W228" s="22"/>
    </row>
    <row r="229" ht="31.4" customHeight="1" spans="1:23">
      <c r="A229" s="120" t="s">
        <v>55</v>
      </c>
      <c r="B229" s="23"/>
      <c r="C229" s="23"/>
      <c r="D229" s="23"/>
      <c r="E229" s="23"/>
      <c r="F229" s="23"/>
      <c r="G229" s="23"/>
      <c r="H229" s="22">
        <v>8707116.33</v>
      </c>
      <c r="I229" s="22">
        <v>8707116.33</v>
      </c>
      <c r="J229" s="22">
        <v>2167504.85</v>
      </c>
      <c r="K229" s="22"/>
      <c r="L229" s="22">
        <v>6539611.48</v>
      </c>
      <c r="M229" s="22"/>
      <c r="N229" s="22"/>
      <c r="O229" s="22"/>
      <c r="P229" s="22"/>
      <c r="Q229" s="22"/>
      <c r="R229" s="22"/>
      <c r="S229" s="22"/>
      <c r="T229" s="22"/>
      <c r="U229" s="22"/>
      <c r="V229" s="22"/>
      <c r="W229" s="22"/>
    </row>
    <row r="230" ht="31.4" customHeight="1" spans="1:23">
      <c r="A230" s="121" t="s">
        <v>55</v>
      </c>
      <c r="B230" s="116" t="s">
        <v>430</v>
      </c>
      <c r="C230" s="23" t="s">
        <v>283</v>
      </c>
      <c r="D230" s="23" t="s">
        <v>194</v>
      </c>
      <c r="E230" s="23" t="s">
        <v>195</v>
      </c>
      <c r="F230" s="23" t="s">
        <v>284</v>
      </c>
      <c r="G230" s="23" t="s">
        <v>285</v>
      </c>
      <c r="H230" s="22">
        <v>1931479.2</v>
      </c>
      <c r="I230" s="22">
        <v>1931479.2</v>
      </c>
      <c r="J230" s="22">
        <v>482869.8</v>
      </c>
      <c r="K230" s="22"/>
      <c r="L230" s="22">
        <v>1448609.4</v>
      </c>
      <c r="M230" s="22"/>
      <c r="N230" s="22"/>
      <c r="O230" s="22"/>
      <c r="P230" s="22"/>
      <c r="Q230" s="22"/>
      <c r="R230" s="22"/>
      <c r="S230" s="22"/>
      <c r="T230" s="22"/>
      <c r="U230" s="22"/>
      <c r="V230" s="22"/>
      <c r="W230" s="22"/>
    </row>
    <row r="231" ht="31.4" customHeight="1" spans="1:23">
      <c r="A231" s="121" t="s">
        <v>55</v>
      </c>
      <c r="B231" s="116" t="s">
        <v>430</v>
      </c>
      <c r="C231" s="23" t="s">
        <v>283</v>
      </c>
      <c r="D231" s="23" t="s">
        <v>194</v>
      </c>
      <c r="E231" s="23" t="s">
        <v>195</v>
      </c>
      <c r="F231" s="23" t="s">
        <v>286</v>
      </c>
      <c r="G231" s="23" t="s">
        <v>287</v>
      </c>
      <c r="H231" s="22">
        <v>2265202.8</v>
      </c>
      <c r="I231" s="22">
        <v>2265202.8</v>
      </c>
      <c r="J231" s="22">
        <v>566300.7</v>
      </c>
      <c r="K231" s="22"/>
      <c r="L231" s="22">
        <v>1698902.1</v>
      </c>
      <c r="M231" s="22"/>
      <c r="N231" s="22"/>
      <c r="O231" s="22"/>
      <c r="P231" s="22"/>
      <c r="Q231" s="22"/>
      <c r="R231" s="22"/>
      <c r="S231" s="22"/>
      <c r="T231" s="22"/>
      <c r="U231" s="22"/>
      <c r="V231" s="22"/>
      <c r="W231" s="22"/>
    </row>
    <row r="232" ht="31.4" customHeight="1" spans="1:23">
      <c r="A232" s="121" t="s">
        <v>55</v>
      </c>
      <c r="B232" s="116" t="s">
        <v>430</v>
      </c>
      <c r="C232" s="23" t="s">
        <v>283</v>
      </c>
      <c r="D232" s="23" t="s">
        <v>194</v>
      </c>
      <c r="E232" s="23" t="s">
        <v>195</v>
      </c>
      <c r="F232" s="23" t="s">
        <v>288</v>
      </c>
      <c r="G232" s="23" t="s">
        <v>289</v>
      </c>
      <c r="H232" s="22">
        <v>173331.6</v>
      </c>
      <c r="I232" s="22">
        <v>173331.6</v>
      </c>
      <c r="J232" s="22">
        <v>43332.9</v>
      </c>
      <c r="K232" s="22"/>
      <c r="L232" s="22">
        <v>129998.7</v>
      </c>
      <c r="M232" s="22"/>
      <c r="N232" s="22"/>
      <c r="O232" s="22"/>
      <c r="P232" s="22"/>
      <c r="Q232" s="22"/>
      <c r="R232" s="22"/>
      <c r="S232" s="22"/>
      <c r="T232" s="22"/>
      <c r="U232" s="22"/>
      <c r="V232" s="22"/>
      <c r="W232" s="22"/>
    </row>
    <row r="233" ht="31.4" customHeight="1" spans="1:23">
      <c r="A233" s="121" t="s">
        <v>55</v>
      </c>
      <c r="B233" s="116" t="s">
        <v>431</v>
      </c>
      <c r="C233" s="23" t="s">
        <v>291</v>
      </c>
      <c r="D233" s="23" t="s">
        <v>151</v>
      </c>
      <c r="E233" s="23" t="s">
        <v>152</v>
      </c>
      <c r="F233" s="23" t="s">
        <v>292</v>
      </c>
      <c r="G233" s="23" t="s">
        <v>293</v>
      </c>
      <c r="H233" s="22">
        <v>792750.34</v>
      </c>
      <c r="I233" s="22">
        <v>792750.34</v>
      </c>
      <c r="J233" s="22">
        <v>198187.59</v>
      </c>
      <c r="K233" s="22"/>
      <c r="L233" s="22">
        <v>594562.75</v>
      </c>
      <c r="M233" s="22"/>
      <c r="N233" s="22"/>
      <c r="O233" s="22"/>
      <c r="P233" s="22"/>
      <c r="Q233" s="22"/>
      <c r="R233" s="22"/>
      <c r="S233" s="22"/>
      <c r="T233" s="22"/>
      <c r="U233" s="22"/>
      <c r="V233" s="22"/>
      <c r="W233" s="22"/>
    </row>
    <row r="234" ht="31.4" customHeight="1" spans="1:23">
      <c r="A234" s="121" t="s">
        <v>55</v>
      </c>
      <c r="B234" s="116" t="s">
        <v>431</v>
      </c>
      <c r="C234" s="23" t="s">
        <v>291</v>
      </c>
      <c r="D234" s="23" t="s">
        <v>159</v>
      </c>
      <c r="E234" s="23" t="s">
        <v>158</v>
      </c>
      <c r="F234" s="23" t="s">
        <v>294</v>
      </c>
      <c r="G234" s="23" t="s">
        <v>295</v>
      </c>
      <c r="H234" s="22">
        <v>7804.68</v>
      </c>
      <c r="I234" s="22">
        <v>7804.68</v>
      </c>
      <c r="J234" s="22">
        <v>1951.17</v>
      </c>
      <c r="K234" s="22"/>
      <c r="L234" s="22">
        <v>5853.51</v>
      </c>
      <c r="M234" s="22"/>
      <c r="N234" s="22"/>
      <c r="O234" s="22"/>
      <c r="P234" s="22"/>
      <c r="Q234" s="22"/>
      <c r="R234" s="22"/>
      <c r="S234" s="22"/>
      <c r="T234" s="22"/>
      <c r="U234" s="22"/>
      <c r="V234" s="22"/>
      <c r="W234" s="22"/>
    </row>
    <row r="235" ht="31.4" customHeight="1" spans="1:23">
      <c r="A235" s="121" t="s">
        <v>55</v>
      </c>
      <c r="B235" s="116" t="s">
        <v>431</v>
      </c>
      <c r="C235" s="23" t="s">
        <v>291</v>
      </c>
      <c r="D235" s="23" t="s">
        <v>164</v>
      </c>
      <c r="E235" s="23" t="s">
        <v>165</v>
      </c>
      <c r="F235" s="23" t="s">
        <v>296</v>
      </c>
      <c r="G235" s="23" t="s">
        <v>297</v>
      </c>
      <c r="H235" s="22">
        <v>495468.96</v>
      </c>
      <c r="I235" s="22">
        <v>495468.96</v>
      </c>
      <c r="J235" s="22">
        <v>123867.24</v>
      </c>
      <c r="K235" s="22"/>
      <c r="L235" s="22">
        <v>371601.72</v>
      </c>
      <c r="M235" s="22"/>
      <c r="N235" s="22"/>
      <c r="O235" s="22"/>
      <c r="P235" s="22"/>
      <c r="Q235" s="22"/>
      <c r="R235" s="22"/>
      <c r="S235" s="22"/>
      <c r="T235" s="22"/>
      <c r="U235" s="22"/>
      <c r="V235" s="22"/>
      <c r="W235" s="22"/>
    </row>
    <row r="236" ht="31.4" customHeight="1" spans="1:23">
      <c r="A236" s="121" t="s">
        <v>55</v>
      </c>
      <c r="B236" s="116" t="s">
        <v>431</v>
      </c>
      <c r="C236" s="23" t="s">
        <v>291</v>
      </c>
      <c r="D236" s="23" t="s">
        <v>168</v>
      </c>
      <c r="E236" s="23" t="s">
        <v>169</v>
      </c>
      <c r="F236" s="23" t="s">
        <v>300</v>
      </c>
      <c r="G236" s="23" t="s">
        <v>301</v>
      </c>
      <c r="H236" s="22">
        <v>326447.42</v>
      </c>
      <c r="I236" s="22">
        <v>326447.42</v>
      </c>
      <c r="J236" s="22">
        <v>81611.86</v>
      </c>
      <c r="K236" s="22"/>
      <c r="L236" s="22">
        <v>244835.56</v>
      </c>
      <c r="M236" s="22"/>
      <c r="N236" s="22"/>
      <c r="O236" s="22"/>
      <c r="P236" s="22"/>
      <c r="Q236" s="22"/>
      <c r="R236" s="22"/>
      <c r="S236" s="22"/>
      <c r="T236" s="22"/>
      <c r="U236" s="22"/>
      <c r="V236" s="22"/>
      <c r="W236" s="22"/>
    </row>
    <row r="237" ht="31.4" customHeight="1" spans="1:23">
      <c r="A237" s="121" t="s">
        <v>55</v>
      </c>
      <c r="B237" s="116" t="s">
        <v>431</v>
      </c>
      <c r="C237" s="23" t="s">
        <v>291</v>
      </c>
      <c r="D237" s="23" t="s">
        <v>170</v>
      </c>
      <c r="E237" s="23" t="s">
        <v>171</v>
      </c>
      <c r="F237" s="23" t="s">
        <v>294</v>
      </c>
      <c r="G237" s="23" t="s">
        <v>295</v>
      </c>
      <c r="H237" s="22">
        <v>23751</v>
      </c>
      <c r="I237" s="22">
        <v>23751</v>
      </c>
      <c r="J237" s="22">
        <v>23751</v>
      </c>
      <c r="K237" s="22"/>
      <c r="L237" s="22"/>
      <c r="M237" s="22"/>
      <c r="N237" s="22"/>
      <c r="O237" s="22"/>
      <c r="P237" s="22"/>
      <c r="Q237" s="22"/>
      <c r="R237" s="22"/>
      <c r="S237" s="22"/>
      <c r="T237" s="22"/>
      <c r="U237" s="22"/>
      <c r="V237" s="22"/>
      <c r="W237" s="22"/>
    </row>
    <row r="238" ht="31.4" customHeight="1" spans="1:23">
      <c r="A238" s="121" t="s">
        <v>55</v>
      </c>
      <c r="B238" s="116" t="s">
        <v>432</v>
      </c>
      <c r="C238" s="23" t="s">
        <v>229</v>
      </c>
      <c r="D238" s="23" t="s">
        <v>228</v>
      </c>
      <c r="E238" s="23" t="s">
        <v>229</v>
      </c>
      <c r="F238" s="23" t="s">
        <v>303</v>
      </c>
      <c r="G238" s="23" t="s">
        <v>229</v>
      </c>
      <c r="H238" s="22">
        <v>659741.67</v>
      </c>
      <c r="I238" s="22">
        <v>659741.67</v>
      </c>
      <c r="J238" s="22">
        <v>164935.42</v>
      </c>
      <c r="K238" s="22"/>
      <c r="L238" s="22">
        <v>494806.25</v>
      </c>
      <c r="M238" s="22"/>
      <c r="N238" s="22"/>
      <c r="O238" s="22"/>
      <c r="P238" s="22"/>
      <c r="Q238" s="22"/>
      <c r="R238" s="22"/>
      <c r="S238" s="22"/>
      <c r="T238" s="22"/>
      <c r="U238" s="22"/>
      <c r="V238" s="22"/>
      <c r="W238" s="22"/>
    </row>
    <row r="239" ht="31.4" customHeight="1" spans="1:23">
      <c r="A239" s="121" t="s">
        <v>55</v>
      </c>
      <c r="B239" s="116" t="s">
        <v>433</v>
      </c>
      <c r="C239" s="23" t="s">
        <v>305</v>
      </c>
      <c r="D239" s="23" t="s">
        <v>194</v>
      </c>
      <c r="E239" s="23" t="s">
        <v>195</v>
      </c>
      <c r="F239" s="23" t="s">
        <v>306</v>
      </c>
      <c r="G239" s="23" t="s">
        <v>307</v>
      </c>
      <c r="H239" s="22">
        <v>23359.38</v>
      </c>
      <c r="I239" s="22">
        <v>23359.38</v>
      </c>
      <c r="J239" s="22"/>
      <c r="K239" s="22"/>
      <c r="L239" s="22">
        <v>23359.38</v>
      </c>
      <c r="M239" s="22"/>
      <c r="N239" s="22"/>
      <c r="O239" s="22"/>
      <c r="P239" s="22"/>
      <c r="Q239" s="22"/>
      <c r="R239" s="22"/>
      <c r="S239" s="22"/>
      <c r="T239" s="22"/>
      <c r="U239" s="22"/>
      <c r="V239" s="22"/>
      <c r="W239" s="22"/>
    </row>
    <row r="240" ht="31.4" customHeight="1" spans="1:23">
      <c r="A240" s="121" t="s">
        <v>55</v>
      </c>
      <c r="B240" s="116" t="s">
        <v>434</v>
      </c>
      <c r="C240" s="23" t="s">
        <v>258</v>
      </c>
      <c r="D240" s="23" t="s">
        <v>194</v>
      </c>
      <c r="E240" s="23" t="s">
        <v>195</v>
      </c>
      <c r="F240" s="23" t="s">
        <v>309</v>
      </c>
      <c r="G240" s="23" t="s">
        <v>258</v>
      </c>
      <c r="H240" s="22">
        <v>3000</v>
      </c>
      <c r="I240" s="22">
        <v>3000</v>
      </c>
      <c r="J240" s="22">
        <v>750</v>
      </c>
      <c r="K240" s="22"/>
      <c r="L240" s="22">
        <v>2250</v>
      </c>
      <c r="M240" s="22"/>
      <c r="N240" s="22"/>
      <c r="O240" s="22"/>
      <c r="P240" s="22"/>
      <c r="Q240" s="22"/>
      <c r="R240" s="22"/>
      <c r="S240" s="22"/>
      <c r="T240" s="22"/>
      <c r="U240" s="22"/>
      <c r="V240" s="22"/>
      <c r="W240" s="22"/>
    </row>
    <row r="241" ht="31.4" customHeight="1" spans="1:23">
      <c r="A241" s="121" t="s">
        <v>55</v>
      </c>
      <c r="B241" s="116" t="s">
        <v>435</v>
      </c>
      <c r="C241" s="23" t="s">
        <v>340</v>
      </c>
      <c r="D241" s="23" t="s">
        <v>194</v>
      </c>
      <c r="E241" s="23" t="s">
        <v>195</v>
      </c>
      <c r="F241" s="23" t="s">
        <v>331</v>
      </c>
      <c r="G241" s="23" t="s">
        <v>332</v>
      </c>
      <c r="H241" s="22">
        <v>366030</v>
      </c>
      <c r="I241" s="22">
        <v>366030</v>
      </c>
      <c r="J241" s="22">
        <v>91507.5</v>
      </c>
      <c r="K241" s="22"/>
      <c r="L241" s="22">
        <v>274522.5</v>
      </c>
      <c r="M241" s="22"/>
      <c r="N241" s="22"/>
      <c r="O241" s="22"/>
      <c r="P241" s="22"/>
      <c r="Q241" s="22"/>
      <c r="R241" s="22"/>
      <c r="S241" s="22"/>
      <c r="T241" s="22"/>
      <c r="U241" s="22"/>
      <c r="V241" s="22"/>
      <c r="W241" s="22"/>
    </row>
    <row r="242" ht="31.4" customHeight="1" spans="1:23">
      <c r="A242" s="121" t="s">
        <v>55</v>
      </c>
      <c r="B242" s="116" t="s">
        <v>436</v>
      </c>
      <c r="C242" s="23" t="s">
        <v>311</v>
      </c>
      <c r="D242" s="23" t="s">
        <v>194</v>
      </c>
      <c r="E242" s="23" t="s">
        <v>195</v>
      </c>
      <c r="F242" s="23" t="s">
        <v>312</v>
      </c>
      <c r="G242" s="23" t="s">
        <v>311</v>
      </c>
      <c r="H242" s="22">
        <v>103047.44</v>
      </c>
      <c r="I242" s="22">
        <v>103047.44</v>
      </c>
      <c r="J242" s="22">
        <v>25761.86</v>
      </c>
      <c r="K242" s="22"/>
      <c r="L242" s="22">
        <v>77285.58</v>
      </c>
      <c r="M242" s="22"/>
      <c r="N242" s="22"/>
      <c r="O242" s="22"/>
      <c r="P242" s="22"/>
      <c r="Q242" s="22"/>
      <c r="R242" s="22"/>
      <c r="S242" s="22"/>
      <c r="T242" s="22"/>
      <c r="U242" s="22"/>
      <c r="V242" s="22"/>
      <c r="W242" s="22"/>
    </row>
    <row r="243" ht="31.4" customHeight="1" spans="1:23">
      <c r="A243" s="121" t="s">
        <v>55</v>
      </c>
      <c r="B243" s="116" t="s">
        <v>437</v>
      </c>
      <c r="C243" s="23" t="s">
        <v>314</v>
      </c>
      <c r="D243" s="23" t="s">
        <v>147</v>
      </c>
      <c r="E243" s="23" t="s">
        <v>148</v>
      </c>
      <c r="F243" s="23" t="s">
        <v>315</v>
      </c>
      <c r="G243" s="23" t="s">
        <v>316</v>
      </c>
      <c r="H243" s="22">
        <v>13500</v>
      </c>
      <c r="I243" s="22">
        <v>13500</v>
      </c>
      <c r="J243" s="22">
        <v>3375</v>
      </c>
      <c r="K243" s="22"/>
      <c r="L243" s="22">
        <v>10125</v>
      </c>
      <c r="M243" s="22"/>
      <c r="N243" s="22"/>
      <c r="O243" s="22"/>
      <c r="P243" s="22"/>
      <c r="Q243" s="22"/>
      <c r="R243" s="22"/>
      <c r="S243" s="22"/>
      <c r="T243" s="22"/>
      <c r="U243" s="22"/>
      <c r="V243" s="22"/>
      <c r="W243" s="22"/>
    </row>
    <row r="244" ht="31.4" customHeight="1" spans="1:23">
      <c r="A244" s="121" t="s">
        <v>55</v>
      </c>
      <c r="B244" s="116" t="s">
        <v>437</v>
      </c>
      <c r="C244" s="23" t="s">
        <v>314</v>
      </c>
      <c r="D244" s="23" t="s">
        <v>194</v>
      </c>
      <c r="E244" s="23" t="s">
        <v>195</v>
      </c>
      <c r="F244" s="23" t="s">
        <v>317</v>
      </c>
      <c r="G244" s="23" t="s">
        <v>318</v>
      </c>
      <c r="H244" s="22">
        <v>37660.79</v>
      </c>
      <c r="I244" s="22">
        <v>37660.79</v>
      </c>
      <c r="J244" s="22">
        <v>9415.2</v>
      </c>
      <c r="K244" s="22"/>
      <c r="L244" s="22">
        <v>28245.59</v>
      </c>
      <c r="M244" s="22"/>
      <c r="N244" s="22"/>
      <c r="O244" s="22"/>
      <c r="P244" s="22"/>
      <c r="Q244" s="22"/>
      <c r="R244" s="22"/>
      <c r="S244" s="22"/>
      <c r="T244" s="22"/>
      <c r="U244" s="22"/>
      <c r="V244" s="22"/>
      <c r="W244" s="22"/>
    </row>
    <row r="245" ht="31.4" customHeight="1" spans="1:23">
      <c r="A245" s="121" t="s">
        <v>55</v>
      </c>
      <c r="B245" s="116" t="s">
        <v>437</v>
      </c>
      <c r="C245" s="23" t="s">
        <v>314</v>
      </c>
      <c r="D245" s="23" t="s">
        <v>194</v>
      </c>
      <c r="E245" s="23" t="s">
        <v>195</v>
      </c>
      <c r="F245" s="23" t="s">
        <v>438</v>
      </c>
      <c r="G245" s="23" t="s">
        <v>439</v>
      </c>
      <c r="H245" s="22">
        <v>700</v>
      </c>
      <c r="I245" s="22">
        <v>700</v>
      </c>
      <c r="J245" s="22">
        <v>175</v>
      </c>
      <c r="K245" s="22"/>
      <c r="L245" s="22">
        <v>525</v>
      </c>
      <c r="M245" s="22"/>
      <c r="N245" s="22"/>
      <c r="O245" s="22"/>
      <c r="P245" s="22"/>
      <c r="Q245" s="22"/>
      <c r="R245" s="22"/>
      <c r="S245" s="22"/>
      <c r="T245" s="22"/>
      <c r="U245" s="22"/>
      <c r="V245" s="22"/>
      <c r="W245" s="22"/>
    </row>
    <row r="246" ht="31.4" customHeight="1" spans="1:23">
      <c r="A246" s="121" t="s">
        <v>55</v>
      </c>
      <c r="B246" s="116" t="s">
        <v>437</v>
      </c>
      <c r="C246" s="23" t="s">
        <v>314</v>
      </c>
      <c r="D246" s="23" t="s">
        <v>194</v>
      </c>
      <c r="E246" s="23" t="s">
        <v>195</v>
      </c>
      <c r="F246" s="23" t="s">
        <v>321</v>
      </c>
      <c r="G246" s="23" t="s">
        <v>322</v>
      </c>
      <c r="H246" s="22">
        <v>5500</v>
      </c>
      <c r="I246" s="22">
        <v>5500</v>
      </c>
      <c r="J246" s="22">
        <v>1375</v>
      </c>
      <c r="K246" s="22"/>
      <c r="L246" s="22">
        <v>4125</v>
      </c>
      <c r="M246" s="22"/>
      <c r="N246" s="22"/>
      <c r="O246" s="22"/>
      <c r="P246" s="22"/>
      <c r="Q246" s="22"/>
      <c r="R246" s="22"/>
      <c r="S246" s="22"/>
      <c r="T246" s="22"/>
      <c r="U246" s="22"/>
      <c r="V246" s="22"/>
      <c r="W246" s="22"/>
    </row>
    <row r="247" ht="31.4" customHeight="1" spans="1:23">
      <c r="A247" s="121" t="s">
        <v>55</v>
      </c>
      <c r="B247" s="116" t="s">
        <v>437</v>
      </c>
      <c r="C247" s="23" t="s">
        <v>314</v>
      </c>
      <c r="D247" s="23" t="s">
        <v>194</v>
      </c>
      <c r="E247" s="23" t="s">
        <v>195</v>
      </c>
      <c r="F247" s="23" t="s">
        <v>323</v>
      </c>
      <c r="G247" s="23" t="s">
        <v>324</v>
      </c>
      <c r="H247" s="22">
        <v>8580</v>
      </c>
      <c r="I247" s="22">
        <v>8580</v>
      </c>
      <c r="J247" s="22">
        <v>2145</v>
      </c>
      <c r="K247" s="22"/>
      <c r="L247" s="22">
        <v>6435</v>
      </c>
      <c r="M247" s="22"/>
      <c r="N247" s="22"/>
      <c r="O247" s="22"/>
      <c r="P247" s="22"/>
      <c r="Q247" s="22"/>
      <c r="R247" s="22"/>
      <c r="S247" s="22"/>
      <c r="T247" s="22"/>
      <c r="U247" s="22"/>
      <c r="V247" s="22"/>
      <c r="W247" s="22"/>
    </row>
    <row r="248" ht="31.4" customHeight="1" spans="1:23">
      <c r="A248" s="121" t="s">
        <v>55</v>
      </c>
      <c r="B248" s="116" t="s">
        <v>437</v>
      </c>
      <c r="C248" s="23" t="s">
        <v>314</v>
      </c>
      <c r="D248" s="23" t="s">
        <v>194</v>
      </c>
      <c r="E248" s="23" t="s">
        <v>195</v>
      </c>
      <c r="F248" s="23" t="s">
        <v>325</v>
      </c>
      <c r="G248" s="23" t="s">
        <v>326</v>
      </c>
      <c r="H248" s="22">
        <v>3431.84</v>
      </c>
      <c r="I248" s="22">
        <v>3431.84</v>
      </c>
      <c r="J248" s="22">
        <v>857.96</v>
      </c>
      <c r="K248" s="22"/>
      <c r="L248" s="22">
        <v>2573.88</v>
      </c>
      <c r="M248" s="22"/>
      <c r="N248" s="22"/>
      <c r="O248" s="22"/>
      <c r="P248" s="22"/>
      <c r="Q248" s="22"/>
      <c r="R248" s="22"/>
      <c r="S248" s="22"/>
      <c r="T248" s="22"/>
      <c r="U248" s="22"/>
      <c r="V248" s="22"/>
      <c r="W248" s="22"/>
    </row>
    <row r="249" ht="31.4" customHeight="1" spans="1:23">
      <c r="A249" s="121" t="s">
        <v>55</v>
      </c>
      <c r="B249" s="116" t="s">
        <v>437</v>
      </c>
      <c r="C249" s="23" t="s">
        <v>314</v>
      </c>
      <c r="D249" s="23" t="s">
        <v>194</v>
      </c>
      <c r="E249" s="23" t="s">
        <v>195</v>
      </c>
      <c r="F249" s="23" t="s">
        <v>331</v>
      </c>
      <c r="G249" s="23" t="s">
        <v>332</v>
      </c>
      <c r="H249" s="22">
        <v>34860</v>
      </c>
      <c r="I249" s="22">
        <v>34860</v>
      </c>
      <c r="J249" s="22">
        <v>8715</v>
      </c>
      <c r="K249" s="22"/>
      <c r="L249" s="22">
        <v>26145</v>
      </c>
      <c r="M249" s="22"/>
      <c r="N249" s="22"/>
      <c r="O249" s="22"/>
      <c r="P249" s="22"/>
      <c r="Q249" s="22"/>
      <c r="R249" s="22"/>
      <c r="S249" s="22"/>
      <c r="T249" s="22"/>
      <c r="U249" s="22"/>
      <c r="V249" s="22"/>
      <c r="W249" s="22"/>
    </row>
    <row r="250" ht="31.4" customHeight="1" spans="1:23">
      <c r="A250" s="121" t="s">
        <v>55</v>
      </c>
      <c r="B250" s="116" t="s">
        <v>437</v>
      </c>
      <c r="C250" s="23" t="s">
        <v>314</v>
      </c>
      <c r="D250" s="23" t="s">
        <v>194</v>
      </c>
      <c r="E250" s="23" t="s">
        <v>195</v>
      </c>
      <c r="F250" s="23" t="s">
        <v>315</v>
      </c>
      <c r="G250" s="23" t="s">
        <v>316</v>
      </c>
      <c r="H250" s="22">
        <v>295267.21</v>
      </c>
      <c r="I250" s="22">
        <v>295267.21</v>
      </c>
      <c r="J250" s="22">
        <v>73531.65</v>
      </c>
      <c r="K250" s="22"/>
      <c r="L250" s="22">
        <v>221735.56</v>
      </c>
      <c r="M250" s="22"/>
      <c r="N250" s="22"/>
      <c r="O250" s="22"/>
      <c r="P250" s="22"/>
      <c r="Q250" s="22"/>
      <c r="R250" s="22"/>
      <c r="S250" s="22"/>
      <c r="T250" s="22"/>
      <c r="U250" s="22"/>
      <c r="V250" s="22"/>
      <c r="W250" s="22"/>
    </row>
    <row r="251" ht="31.4" customHeight="1" spans="1:23">
      <c r="A251" s="121" t="s">
        <v>55</v>
      </c>
      <c r="B251" s="116" t="s">
        <v>437</v>
      </c>
      <c r="C251" s="23" t="s">
        <v>314</v>
      </c>
      <c r="D251" s="23" t="s">
        <v>194</v>
      </c>
      <c r="E251" s="23" t="s">
        <v>195</v>
      </c>
      <c r="F251" s="23" t="s">
        <v>333</v>
      </c>
      <c r="G251" s="23" t="s">
        <v>334</v>
      </c>
      <c r="H251" s="22">
        <v>66000</v>
      </c>
      <c r="I251" s="22">
        <v>66000</v>
      </c>
      <c r="J251" s="22"/>
      <c r="K251" s="22"/>
      <c r="L251" s="22">
        <v>66000</v>
      </c>
      <c r="M251" s="22"/>
      <c r="N251" s="22"/>
      <c r="O251" s="22"/>
      <c r="P251" s="22"/>
      <c r="Q251" s="22"/>
      <c r="R251" s="22"/>
      <c r="S251" s="22"/>
      <c r="T251" s="22"/>
      <c r="U251" s="22"/>
      <c r="V251" s="22"/>
      <c r="W251" s="22"/>
    </row>
    <row r="252" ht="31.4" customHeight="1" spans="1:23">
      <c r="A252" s="121" t="s">
        <v>55</v>
      </c>
      <c r="B252" s="116" t="s">
        <v>437</v>
      </c>
      <c r="C252" s="23" t="s">
        <v>314</v>
      </c>
      <c r="D252" s="23" t="s">
        <v>194</v>
      </c>
      <c r="E252" s="23" t="s">
        <v>195</v>
      </c>
      <c r="F252" s="23" t="s">
        <v>337</v>
      </c>
      <c r="G252" s="23" t="s">
        <v>338</v>
      </c>
      <c r="H252" s="22">
        <v>17850</v>
      </c>
      <c r="I252" s="22">
        <v>17850</v>
      </c>
      <c r="J252" s="22"/>
      <c r="K252" s="22"/>
      <c r="L252" s="22">
        <v>17850</v>
      </c>
      <c r="M252" s="22"/>
      <c r="N252" s="22"/>
      <c r="O252" s="22"/>
      <c r="P252" s="22"/>
      <c r="Q252" s="22"/>
      <c r="R252" s="22"/>
      <c r="S252" s="22"/>
      <c r="T252" s="22"/>
      <c r="U252" s="22"/>
      <c r="V252" s="22"/>
      <c r="W252" s="22"/>
    </row>
    <row r="253" ht="31.4" customHeight="1" spans="1:23">
      <c r="A253" s="121" t="s">
        <v>55</v>
      </c>
      <c r="B253" s="116" t="s">
        <v>440</v>
      </c>
      <c r="C253" s="23" t="s">
        <v>342</v>
      </c>
      <c r="D253" s="23" t="s">
        <v>194</v>
      </c>
      <c r="E253" s="23" t="s">
        <v>195</v>
      </c>
      <c r="F253" s="23" t="s">
        <v>288</v>
      </c>
      <c r="G253" s="23" t="s">
        <v>289</v>
      </c>
      <c r="H253" s="22">
        <v>1052352</v>
      </c>
      <c r="I253" s="22">
        <v>1052352</v>
      </c>
      <c r="J253" s="22">
        <v>263088</v>
      </c>
      <c r="K253" s="22"/>
      <c r="L253" s="22">
        <v>789264</v>
      </c>
      <c r="M253" s="22"/>
      <c r="N253" s="22"/>
      <c r="O253" s="22"/>
      <c r="P253" s="22"/>
      <c r="Q253" s="22"/>
      <c r="R253" s="22"/>
      <c r="S253" s="22"/>
      <c r="T253" s="22"/>
      <c r="U253" s="22"/>
      <c r="V253" s="22"/>
      <c r="W253" s="22"/>
    </row>
    <row r="254" ht="31.4" customHeight="1" spans="1:23">
      <c r="A254" s="120" t="s">
        <v>57</v>
      </c>
      <c r="B254" s="23"/>
      <c r="C254" s="23"/>
      <c r="D254" s="23"/>
      <c r="E254" s="23"/>
      <c r="F254" s="23"/>
      <c r="G254" s="23"/>
      <c r="H254" s="22">
        <v>3213405.44</v>
      </c>
      <c r="I254" s="22">
        <v>3213405.44</v>
      </c>
      <c r="J254" s="22">
        <v>790163.89</v>
      </c>
      <c r="K254" s="22"/>
      <c r="L254" s="22">
        <v>2423241.55</v>
      </c>
      <c r="M254" s="22"/>
      <c r="N254" s="22"/>
      <c r="O254" s="22"/>
      <c r="P254" s="22"/>
      <c r="Q254" s="22"/>
      <c r="R254" s="22"/>
      <c r="S254" s="22"/>
      <c r="T254" s="22"/>
      <c r="U254" s="22"/>
      <c r="V254" s="22"/>
      <c r="W254" s="22"/>
    </row>
    <row r="255" ht="31.4" customHeight="1" spans="1:23">
      <c r="A255" s="121" t="s">
        <v>57</v>
      </c>
      <c r="B255" s="116" t="s">
        <v>441</v>
      </c>
      <c r="C255" s="23" t="s">
        <v>344</v>
      </c>
      <c r="D255" s="23" t="s">
        <v>198</v>
      </c>
      <c r="E255" s="23" t="s">
        <v>199</v>
      </c>
      <c r="F255" s="23" t="s">
        <v>284</v>
      </c>
      <c r="G255" s="23" t="s">
        <v>285</v>
      </c>
      <c r="H255" s="22">
        <v>876276</v>
      </c>
      <c r="I255" s="22">
        <v>876276</v>
      </c>
      <c r="J255" s="22">
        <v>219069</v>
      </c>
      <c r="K255" s="22"/>
      <c r="L255" s="22">
        <v>657207</v>
      </c>
      <c r="M255" s="22"/>
      <c r="N255" s="22"/>
      <c r="O255" s="22"/>
      <c r="P255" s="22"/>
      <c r="Q255" s="22"/>
      <c r="R255" s="22"/>
      <c r="S255" s="22"/>
      <c r="T255" s="22"/>
      <c r="U255" s="22"/>
      <c r="V255" s="22"/>
      <c r="W255" s="22"/>
    </row>
    <row r="256" ht="31.4" customHeight="1" spans="1:23">
      <c r="A256" s="121" t="s">
        <v>57</v>
      </c>
      <c r="B256" s="116" t="s">
        <v>441</v>
      </c>
      <c r="C256" s="23" t="s">
        <v>344</v>
      </c>
      <c r="D256" s="23" t="s">
        <v>198</v>
      </c>
      <c r="E256" s="23" t="s">
        <v>199</v>
      </c>
      <c r="F256" s="23" t="s">
        <v>286</v>
      </c>
      <c r="G256" s="23" t="s">
        <v>287</v>
      </c>
      <c r="H256" s="22">
        <v>120</v>
      </c>
      <c r="I256" s="22">
        <v>120</v>
      </c>
      <c r="J256" s="22">
        <v>30</v>
      </c>
      <c r="K256" s="22"/>
      <c r="L256" s="22">
        <v>90</v>
      </c>
      <c r="M256" s="22"/>
      <c r="N256" s="22"/>
      <c r="O256" s="22"/>
      <c r="P256" s="22"/>
      <c r="Q256" s="22"/>
      <c r="R256" s="22"/>
      <c r="S256" s="22"/>
      <c r="T256" s="22"/>
      <c r="U256" s="22"/>
      <c r="V256" s="22"/>
      <c r="W256" s="22"/>
    </row>
    <row r="257" ht="31.4" customHeight="1" spans="1:23">
      <c r="A257" s="121" t="s">
        <v>57</v>
      </c>
      <c r="B257" s="116" t="s">
        <v>441</v>
      </c>
      <c r="C257" s="23" t="s">
        <v>344</v>
      </c>
      <c r="D257" s="23" t="s">
        <v>198</v>
      </c>
      <c r="E257" s="23" t="s">
        <v>199</v>
      </c>
      <c r="F257" s="23" t="s">
        <v>288</v>
      </c>
      <c r="G257" s="23" t="s">
        <v>289</v>
      </c>
      <c r="H257" s="22">
        <v>73023</v>
      </c>
      <c r="I257" s="22">
        <v>73023</v>
      </c>
      <c r="J257" s="22">
        <v>18255.75</v>
      </c>
      <c r="K257" s="22"/>
      <c r="L257" s="22">
        <v>54767.25</v>
      </c>
      <c r="M257" s="22"/>
      <c r="N257" s="22"/>
      <c r="O257" s="22"/>
      <c r="P257" s="22"/>
      <c r="Q257" s="22"/>
      <c r="R257" s="22"/>
      <c r="S257" s="22"/>
      <c r="T257" s="22"/>
      <c r="U257" s="22"/>
      <c r="V257" s="22"/>
      <c r="W257" s="22"/>
    </row>
    <row r="258" ht="31.4" customHeight="1" spans="1:23">
      <c r="A258" s="121" t="s">
        <v>57</v>
      </c>
      <c r="B258" s="116" t="s">
        <v>441</v>
      </c>
      <c r="C258" s="23" t="s">
        <v>344</v>
      </c>
      <c r="D258" s="23" t="s">
        <v>198</v>
      </c>
      <c r="E258" s="23" t="s">
        <v>199</v>
      </c>
      <c r="F258" s="23" t="s">
        <v>345</v>
      </c>
      <c r="G258" s="23" t="s">
        <v>346</v>
      </c>
      <c r="H258" s="22">
        <v>1178640</v>
      </c>
      <c r="I258" s="22">
        <v>1178640</v>
      </c>
      <c r="J258" s="22">
        <v>294660</v>
      </c>
      <c r="K258" s="22"/>
      <c r="L258" s="22">
        <v>883980</v>
      </c>
      <c r="M258" s="22"/>
      <c r="N258" s="22"/>
      <c r="O258" s="22"/>
      <c r="P258" s="22"/>
      <c r="Q258" s="22"/>
      <c r="R258" s="22"/>
      <c r="S258" s="22"/>
      <c r="T258" s="22"/>
      <c r="U258" s="22"/>
      <c r="V258" s="22"/>
      <c r="W258" s="22"/>
    </row>
    <row r="259" ht="31.4" customHeight="1" spans="1:23">
      <c r="A259" s="121" t="s">
        <v>57</v>
      </c>
      <c r="B259" s="116" t="s">
        <v>442</v>
      </c>
      <c r="C259" s="23" t="s">
        <v>291</v>
      </c>
      <c r="D259" s="23" t="s">
        <v>151</v>
      </c>
      <c r="E259" s="23" t="s">
        <v>152</v>
      </c>
      <c r="F259" s="23" t="s">
        <v>292</v>
      </c>
      <c r="G259" s="23" t="s">
        <v>293</v>
      </c>
      <c r="H259" s="22">
        <v>312133.75</v>
      </c>
      <c r="I259" s="22">
        <v>312133.75</v>
      </c>
      <c r="J259" s="22">
        <v>78033.44</v>
      </c>
      <c r="K259" s="22"/>
      <c r="L259" s="22">
        <v>234100.31</v>
      </c>
      <c r="M259" s="22"/>
      <c r="N259" s="22"/>
      <c r="O259" s="22"/>
      <c r="P259" s="22"/>
      <c r="Q259" s="22"/>
      <c r="R259" s="22"/>
      <c r="S259" s="22"/>
      <c r="T259" s="22"/>
      <c r="U259" s="22"/>
      <c r="V259" s="22"/>
      <c r="W259" s="22"/>
    </row>
    <row r="260" ht="31.4" customHeight="1" spans="1:23">
      <c r="A260" s="121" t="s">
        <v>57</v>
      </c>
      <c r="B260" s="116" t="s">
        <v>442</v>
      </c>
      <c r="C260" s="23" t="s">
        <v>291</v>
      </c>
      <c r="D260" s="23" t="s">
        <v>159</v>
      </c>
      <c r="E260" s="23" t="s">
        <v>158</v>
      </c>
      <c r="F260" s="23" t="s">
        <v>294</v>
      </c>
      <c r="G260" s="23" t="s">
        <v>295</v>
      </c>
      <c r="H260" s="22">
        <v>15319.8</v>
      </c>
      <c r="I260" s="22">
        <v>15319.8</v>
      </c>
      <c r="J260" s="22">
        <v>3829.95</v>
      </c>
      <c r="K260" s="22"/>
      <c r="L260" s="22">
        <v>11489.85</v>
      </c>
      <c r="M260" s="22"/>
      <c r="N260" s="22"/>
      <c r="O260" s="22"/>
      <c r="P260" s="22"/>
      <c r="Q260" s="22"/>
      <c r="R260" s="22"/>
      <c r="S260" s="22"/>
      <c r="T260" s="22"/>
      <c r="U260" s="22"/>
      <c r="V260" s="22"/>
      <c r="W260" s="22"/>
    </row>
    <row r="261" ht="31.4" customHeight="1" spans="1:23">
      <c r="A261" s="121" t="s">
        <v>57</v>
      </c>
      <c r="B261" s="116" t="s">
        <v>442</v>
      </c>
      <c r="C261" s="23" t="s">
        <v>291</v>
      </c>
      <c r="D261" s="23" t="s">
        <v>166</v>
      </c>
      <c r="E261" s="23" t="s">
        <v>167</v>
      </c>
      <c r="F261" s="23" t="s">
        <v>296</v>
      </c>
      <c r="G261" s="23" t="s">
        <v>297</v>
      </c>
      <c r="H261" s="22">
        <v>195083.6</v>
      </c>
      <c r="I261" s="22">
        <v>195083.6</v>
      </c>
      <c r="J261" s="22">
        <v>48770.9</v>
      </c>
      <c r="K261" s="22"/>
      <c r="L261" s="22">
        <v>146312.7</v>
      </c>
      <c r="M261" s="22"/>
      <c r="N261" s="22"/>
      <c r="O261" s="22"/>
      <c r="P261" s="22"/>
      <c r="Q261" s="22"/>
      <c r="R261" s="22"/>
      <c r="S261" s="22"/>
      <c r="T261" s="22"/>
      <c r="U261" s="22"/>
      <c r="V261" s="22"/>
      <c r="W261" s="22"/>
    </row>
    <row r="262" ht="31.4" customHeight="1" spans="1:23">
      <c r="A262" s="121" t="s">
        <v>57</v>
      </c>
      <c r="B262" s="116" t="s">
        <v>442</v>
      </c>
      <c r="C262" s="23" t="s">
        <v>291</v>
      </c>
      <c r="D262" s="23" t="s">
        <v>168</v>
      </c>
      <c r="E262" s="23" t="s">
        <v>169</v>
      </c>
      <c r="F262" s="23" t="s">
        <v>300</v>
      </c>
      <c r="G262" s="23" t="s">
        <v>301</v>
      </c>
      <c r="H262" s="22">
        <v>101164.25</v>
      </c>
      <c r="I262" s="22">
        <v>101164.25</v>
      </c>
      <c r="J262" s="22">
        <v>25291.06</v>
      </c>
      <c r="K262" s="22"/>
      <c r="L262" s="22">
        <v>75873.19</v>
      </c>
      <c r="M262" s="22"/>
      <c r="N262" s="22"/>
      <c r="O262" s="22"/>
      <c r="P262" s="22"/>
      <c r="Q262" s="22"/>
      <c r="R262" s="22"/>
      <c r="S262" s="22"/>
      <c r="T262" s="22"/>
      <c r="U262" s="22"/>
      <c r="V262" s="22"/>
      <c r="W262" s="22"/>
    </row>
    <row r="263" ht="31.4" customHeight="1" spans="1:23">
      <c r="A263" s="121" t="s">
        <v>57</v>
      </c>
      <c r="B263" s="116" t="s">
        <v>442</v>
      </c>
      <c r="C263" s="23" t="s">
        <v>291</v>
      </c>
      <c r="D263" s="23" t="s">
        <v>170</v>
      </c>
      <c r="E263" s="23" t="s">
        <v>171</v>
      </c>
      <c r="F263" s="23" t="s">
        <v>294</v>
      </c>
      <c r="G263" s="23" t="s">
        <v>295</v>
      </c>
      <c r="H263" s="22">
        <v>9418.5</v>
      </c>
      <c r="I263" s="22">
        <v>9418.5</v>
      </c>
      <c r="J263" s="22">
        <v>9418.5</v>
      </c>
      <c r="K263" s="22"/>
      <c r="L263" s="22"/>
      <c r="M263" s="22"/>
      <c r="N263" s="22"/>
      <c r="O263" s="22"/>
      <c r="P263" s="22"/>
      <c r="Q263" s="22"/>
      <c r="R263" s="22"/>
      <c r="S263" s="22"/>
      <c r="T263" s="22"/>
      <c r="U263" s="22"/>
      <c r="V263" s="22"/>
      <c r="W263" s="22"/>
    </row>
    <row r="264" ht="31.4" customHeight="1" spans="1:23">
      <c r="A264" s="121" t="s">
        <v>57</v>
      </c>
      <c r="B264" s="116" t="s">
        <v>443</v>
      </c>
      <c r="C264" s="23" t="s">
        <v>229</v>
      </c>
      <c r="D264" s="23" t="s">
        <v>228</v>
      </c>
      <c r="E264" s="23" t="s">
        <v>229</v>
      </c>
      <c r="F264" s="23" t="s">
        <v>303</v>
      </c>
      <c r="G264" s="23" t="s">
        <v>229</v>
      </c>
      <c r="H264" s="22">
        <v>248678.77</v>
      </c>
      <c r="I264" s="22">
        <v>248678.77</v>
      </c>
      <c r="J264" s="22">
        <v>62169.69</v>
      </c>
      <c r="K264" s="22"/>
      <c r="L264" s="22">
        <v>186509.08</v>
      </c>
      <c r="M264" s="22"/>
      <c r="N264" s="22"/>
      <c r="O264" s="22"/>
      <c r="P264" s="22"/>
      <c r="Q264" s="22"/>
      <c r="R264" s="22"/>
      <c r="S264" s="22"/>
      <c r="T264" s="22"/>
      <c r="U264" s="22"/>
      <c r="V264" s="22"/>
      <c r="W264" s="22"/>
    </row>
    <row r="265" ht="31.4" customHeight="1" spans="1:23">
      <c r="A265" s="121" t="s">
        <v>57</v>
      </c>
      <c r="B265" s="116" t="s">
        <v>444</v>
      </c>
      <c r="C265" s="23" t="s">
        <v>305</v>
      </c>
      <c r="D265" s="23" t="s">
        <v>198</v>
      </c>
      <c r="E265" s="23" t="s">
        <v>199</v>
      </c>
      <c r="F265" s="23" t="s">
        <v>306</v>
      </c>
      <c r="G265" s="23" t="s">
        <v>307</v>
      </c>
      <c r="H265" s="22">
        <v>49380</v>
      </c>
      <c r="I265" s="22">
        <v>49380</v>
      </c>
      <c r="J265" s="22"/>
      <c r="K265" s="22"/>
      <c r="L265" s="22">
        <v>49380</v>
      </c>
      <c r="M265" s="22"/>
      <c r="N265" s="22"/>
      <c r="O265" s="22"/>
      <c r="P265" s="22"/>
      <c r="Q265" s="22"/>
      <c r="R265" s="22"/>
      <c r="S265" s="22"/>
      <c r="T265" s="22"/>
      <c r="U265" s="22"/>
      <c r="V265" s="22"/>
      <c r="W265" s="22"/>
    </row>
    <row r="266" ht="31.4" customHeight="1" spans="1:23">
      <c r="A266" s="121" t="s">
        <v>57</v>
      </c>
      <c r="B266" s="116" t="s">
        <v>445</v>
      </c>
      <c r="C266" s="23" t="s">
        <v>258</v>
      </c>
      <c r="D266" s="23" t="s">
        <v>198</v>
      </c>
      <c r="E266" s="23" t="s">
        <v>199</v>
      </c>
      <c r="F266" s="23" t="s">
        <v>309</v>
      </c>
      <c r="G266" s="23" t="s">
        <v>258</v>
      </c>
      <c r="H266" s="22">
        <v>1500</v>
      </c>
      <c r="I266" s="22">
        <v>1500</v>
      </c>
      <c r="J266" s="22">
        <v>375</v>
      </c>
      <c r="K266" s="22"/>
      <c r="L266" s="22">
        <v>1125</v>
      </c>
      <c r="M266" s="22"/>
      <c r="N266" s="22"/>
      <c r="O266" s="22"/>
      <c r="P266" s="22"/>
      <c r="Q266" s="22"/>
      <c r="R266" s="22"/>
      <c r="S266" s="22"/>
      <c r="T266" s="22"/>
      <c r="U266" s="22"/>
      <c r="V266" s="22"/>
      <c r="W266" s="22"/>
    </row>
    <row r="267" ht="31.4" customHeight="1" spans="1:23">
      <c r="A267" s="121" t="s">
        <v>57</v>
      </c>
      <c r="B267" s="116" t="s">
        <v>446</v>
      </c>
      <c r="C267" s="23" t="s">
        <v>311</v>
      </c>
      <c r="D267" s="23" t="s">
        <v>198</v>
      </c>
      <c r="E267" s="23" t="s">
        <v>199</v>
      </c>
      <c r="F267" s="23" t="s">
        <v>312</v>
      </c>
      <c r="G267" s="23" t="s">
        <v>311</v>
      </c>
      <c r="H267" s="22">
        <v>42561.18</v>
      </c>
      <c r="I267" s="22">
        <v>42561.18</v>
      </c>
      <c r="J267" s="22">
        <v>10640.3</v>
      </c>
      <c r="K267" s="22"/>
      <c r="L267" s="22">
        <v>31920.88</v>
      </c>
      <c r="M267" s="22"/>
      <c r="N267" s="22"/>
      <c r="O267" s="22"/>
      <c r="P267" s="22"/>
      <c r="Q267" s="22"/>
      <c r="R267" s="22"/>
      <c r="S267" s="22"/>
      <c r="T267" s="22"/>
      <c r="U267" s="22"/>
      <c r="V267" s="22"/>
      <c r="W267" s="22"/>
    </row>
    <row r="268" ht="31.4" customHeight="1" spans="1:23">
      <c r="A268" s="121" t="s">
        <v>57</v>
      </c>
      <c r="B268" s="116" t="s">
        <v>447</v>
      </c>
      <c r="C268" s="23" t="s">
        <v>314</v>
      </c>
      <c r="D268" s="23" t="s">
        <v>149</v>
      </c>
      <c r="E268" s="23" t="s">
        <v>150</v>
      </c>
      <c r="F268" s="23" t="s">
        <v>315</v>
      </c>
      <c r="G268" s="23" t="s">
        <v>316</v>
      </c>
      <c r="H268" s="22">
        <v>4320</v>
      </c>
      <c r="I268" s="22">
        <v>4320</v>
      </c>
      <c r="J268" s="22">
        <v>1080</v>
      </c>
      <c r="K268" s="22"/>
      <c r="L268" s="22">
        <v>3240</v>
      </c>
      <c r="M268" s="22"/>
      <c r="N268" s="22"/>
      <c r="O268" s="22"/>
      <c r="P268" s="22"/>
      <c r="Q268" s="22"/>
      <c r="R268" s="22"/>
      <c r="S268" s="22"/>
      <c r="T268" s="22"/>
      <c r="U268" s="22"/>
      <c r="V268" s="22"/>
      <c r="W268" s="22"/>
    </row>
    <row r="269" ht="31.4" customHeight="1" spans="1:23">
      <c r="A269" s="121" t="s">
        <v>57</v>
      </c>
      <c r="B269" s="116" t="s">
        <v>447</v>
      </c>
      <c r="C269" s="23" t="s">
        <v>314</v>
      </c>
      <c r="D269" s="23" t="s">
        <v>198</v>
      </c>
      <c r="E269" s="23" t="s">
        <v>199</v>
      </c>
      <c r="F269" s="23" t="s">
        <v>317</v>
      </c>
      <c r="G269" s="23" t="s">
        <v>318</v>
      </c>
      <c r="H269" s="22">
        <v>24145.41</v>
      </c>
      <c r="I269" s="22">
        <v>24145.41</v>
      </c>
      <c r="J269" s="22"/>
      <c r="K269" s="22"/>
      <c r="L269" s="22">
        <v>24145.41</v>
      </c>
      <c r="M269" s="22"/>
      <c r="N269" s="22"/>
      <c r="O269" s="22"/>
      <c r="P269" s="22"/>
      <c r="Q269" s="22"/>
      <c r="R269" s="22"/>
      <c r="S269" s="22"/>
      <c r="T269" s="22"/>
      <c r="U269" s="22"/>
      <c r="V269" s="22"/>
      <c r="W269" s="22"/>
    </row>
    <row r="270" ht="31.4" customHeight="1" spans="1:23">
      <c r="A270" s="121" t="s">
        <v>57</v>
      </c>
      <c r="B270" s="116" t="s">
        <v>447</v>
      </c>
      <c r="C270" s="23" t="s">
        <v>314</v>
      </c>
      <c r="D270" s="23" t="s">
        <v>198</v>
      </c>
      <c r="E270" s="23" t="s">
        <v>199</v>
      </c>
      <c r="F270" s="23" t="s">
        <v>321</v>
      </c>
      <c r="G270" s="23" t="s">
        <v>322</v>
      </c>
      <c r="H270" s="22">
        <v>1200</v>
      </c>
      <c r="I270" s="22">
        <v>1200</v>
      </c>
      <c r="J270" s="22">
        <v>300</v>
      </c>
      <c r="K270" s="22"/>
      <c r="L270" s="22">
        <v>900</v>
      </c>
      <c r="M270" s="22"/>
      <c r="N270" s="22"/>
      <c r="O270" s="22"/>
      <c r="P270" s="22"/>
      <c r="Q270" s="22"/>
      <c r="R270" s="22"/>
      <c r="S270" s="22"/>
      <c r="T270" s="22"/>
      <c r="U270" s="22"/>
      <c r="V270" s="22"/>
      <c r="W270" s="22"/>
    </row>
    <row r="271" ht="31.4" customHeight="1" spans="1:23">
      <c r="A271" s="121" t="s">
        <v>57</v>
      </c>
      <c r="B271" s="116" t="s">
        <v>447</v>
      </c>
      <c r="C271" s="23" t="s">
        <v>314</v>
      </c>
      <c r="D271" s="23" t="s">
        <v>198</v>
      </c>
      <c r="E271" s="23" t="s">
        <v>199</v>
      </c>
      <c r="F271" s="23" t="s">
        <v>323</v>
      </c>
      <c r="G271" s="23" t="s">
        <v>324</v>
      </c>
      <c r="H271" s="22">
        <v>3000</v>
      </c>
      <c r="I271" s="22">
        <v>3000</v>
      </c>
      <c r="J271" s="22">
        <v>750</v>
      </c>
      <c r="K271" s="22"/>
      <c r="L271" s="22">
        <v>2250</v>
      </c>
      <c r="M271" s="22"/>
      <c r="N271" s="22"/>
      <c r="O271" s="22"/>
      <c r="P271" s="22"/>
      <c r="Q271" s="22"/>
      <c r="R271" s="22"/>
      <c r="S271" s="22"/>
      <c r="T271" s="22"/>
      <c r="U271" s="22"/>
      <c r="V271" s="22"/>
      <c r="W271" s="22"/>
    </row>
    <row r="272" ht="31.4" customHeight="1" spans="1:23">
      <c r="A272" s="121" t="s">
        <v>57</v>
      </c>
      <c r="B272" s="116" t="s">
        <v>447</v>
      </c>
      <c r="C272" s="23" t="s">
        <v>314</v>
      </c>
      <c r="D272" s="23" t="s">
        <v>198</v>
      </c>
      <c r="E272" s="23" t="s">
        <v>199</v>
      </c>
      <c r="F272" s="23" t="s">
        <v>409</v>
      </c>
      <c r="G272" s="23" t="s">
        <v>410</v>
      </c>
      <c r="H272" s="22">
        <v>8000</v>
      </c>
      <c r="I272" s="22">
        <v>8000</v>
      </c>
      <c r="J272" s="22">
        <v>2000</v>
      </c>
      <c r="K272" s="22"/>
      <c r="L272" s="22">
        <v>6000</v>
      </c>
      <c r="M272" s="22"/>
      <c r="N272" s="22"/>
      <c r="O272" s="22"/>
      <c r="P272" s="22"/>
      <c r="Q272" s="22"/>
      <c r="R272" s="22"/>
      <c r="S272" s="22"/>
      <c r="T272" s="22"/>
      <c r="U272" s="22"/>
      <c r="V272" s="22"/>
      <c r="W272" s="22"/>
    </row>
    <row r="273" ht="31.4" customHeight="1" spans="1:23">
      <c r="A273" s="121" t="s">
        <v>57</v>
      </c>
      <c r="B273" s="116" t="s">
        <v>447</v>
      </c>
      <c r="C273" s="23" t="s">
        <v>314</v>
      </c>
      <c r="D273" s="23" t="s">
        <v>198</v>
      </c>
      <c r="E273" s="23" t="s">
        <v>199</v>
      </c>
      <c r="F273" s="23" t="s">
        <v>325</v>
      </c>
      <c r="G273" s="23" t="s">
        <v>326</v>
      </c>
      <c r="H273" s="22">
        <v>8000</v>
      </c>
      <c r="I273" s="22">
        <v>8000</v>
      </c>
      <c r="J273" s="22">
        <v>2000</v>
      </c>
      <c r="K273" s="22"/>
      <c r="L273" s="22">
        <v>6000</v>
      </c>
      <c r="M273" s="22"/>
      <c r="N273" s="22"/>
      <c r="O273" s="22"/>
      <c r="P273" s="22"/>
      <c r="Q273" s="22"/>
      <c r="R273" s="22"/>
      <c r="S273" s="22"/>
      <c r="T273" s="22"/>
      <c r="U273" s="22"/>
      <c r="V273" s="22"/>
      <c r="W273" s="22"/>
    </row>
    <row r="274" ht="31.4" customHeight="1" spans="1:23">
      <c r="A274" s="121" t="s">
        <v>57</v>
      </c>
      <c r="B274" s="116" t="s">
        <v>447</v>
      </c>
      <c r="C274" s="23" t="s">
        <v>314</v>
      </c>
      <c r="D274" s="23" t="s">
        <v>198</v>
      </c>
      <c r="E274" s="23" t="s">
        <v>199</v>
      </c>
      <c r="F274" s="23" t="s">
        <v>315</v>
      </c>
      <c r="G274" s="23" t="s">
        <v>316</v>
      </c>
      <c r="H274" s="22">
        <v>53961.18</v>
      </c>
      <c r="I274" s="22">
        <v>53961.18</v>
      </c>
      <c r="J274" s="22">
        <v>13490.3</v>
      </c>
      <c r="K274" s="22"/>
      <c r="L274" s="22">
        <v>40470.88</v>
      </c>
      <c r="M274" s="22"/>
      <c r="N274" s="22"/>
      <c r="O274" s="22"/>
      <c r="P274" s="22"/>
      <c r="Q274" s="22"/>
      <c r="R274" s="22"/>
      <c r="S274" s="22"/>
      <c r="T274" s="22"/>
      <c r="U274" s="22"/>
      <c r="V274" s="22"/>
      <c r="W274" s="22"/>
    </row>
    <row r="275" ht="31.4" customHeight="1" spans="1:23">
      <c r="A275" s="121" t="s">
        <v>57</v>
      </c>
      <c r="B275" s="116" t="s">
        <v>447</v>
      </c>
      <c r="C275" s="23" t="s">
        <v>314</v>
      </c>
      <c r="D275" s="23" t="s">
        <v>198</v>
      </c>
      <c r="E275" s="23" t="s">
        <v>199</v>
      </c>
      <c r="F275" s="23" t="s">
        <v>337</v>
      </c>
      <c r="G275" s="23" t="s">
        <v>338</v>
      </c>
      <c r="H275" s="22">
        <v>7480</v>
      </c>
      <c r="I275" s="22">
        <v>7480</v>
      </c>
      <c r="J275" s="22"/>
      <c r="K275" s="22"/>
      <c r="L275" s="22">
        <v>7480</v>
      </c>
      <c r="M275" s="22"/>
      <c r="N275" s="22"/>
      <c r="O275" s="22"/>
      <c r="P275" s="22"/>
      <c r="Q275" s="22"/>
      <c r="R275" s="22"/>
      <c r="S275" s="22"/>
      <c r="T275" s="22"/>
      <c r="U275" s="22"/>
      <c r="V275" s="22"/>
      <c r="W275" s="22"/>
    </row>
    <row r="276" ht="31.4" customHeight="1" spans="1:23">
      <c r="A276" s="120" t="s">
        <v>59</v>
      </c>
      <c r="B276" s="23"/>
      <c r="C276" s="23"/>
      <c r="D276" s="23"/>
      <c r="E276" s="23"/>
      <c r="F276" s="23"/>
      <c r="G276" s="23"/>
      <c r="H276" s="22">
        <v>19771466.22</v>
      </c>
      <c r="I276" s="22">
        <v>4299256.22</v>
      </c>
      <c r="J276" s="22">
        <v>1070036.56</v>
      </c>
      <c r="K276" s="22">
        <v>19110</v>
      </c>
      <c r="L276" s="22">
        <v>3210109.66</v>
      </c>
      <c r="M276" s="22"/>
      <c r="N276" s="22"/>
      <c r="O276" s="22"/>
      <c r="P276" s="22"/>
      <c r="Q276" s="22"/>
      <c r="R276" s="22">
        <v>15472210</v>
      </c>
      <c r="S276" s="22">
        <v>3650000</v>
      </c>
      <c r="T276" s="22"/>
      <c r="U276" s="22"/>
      <c r="V276" s="22"/>
      <c r="W276" s="22">
        <v>11822210</v>
      </c>
    </row>
    <row r="277" ht="31.4" customHeight="1" spans="1:23">
      <c r="A277" s="121" t="s">
        <v>59</v>
      </c>
      <c r="B277" s="116" t="s">
        <v>448</v>
      </c>
      <c r="C277" s="23" t="s">
        <v>344</v>
      </c>
      <c r="D277" s="23" t="s">
        <v>198</v>
      </c>
      <c r="E277" s="23" t="s">
        <v>199</v>
      </c>
      <c r="F277" s="23" t="s">
        <v>284</v>
      </c>
      <c r="G277" s="23" t="s">
        <v>285</v>
      </c>
      <c r="H277" s="22">
        <v>3232296</v>
      </c>
      <c r="I277" s="22">
        <v>3232296</v>
      </c>
      <c r="J277" s="22">
        <v>803301.5</v>
      </c>
      <c r="K277" s="22">
        <v>19090</v>
      </c>
      <c r="L277" s="22">
        <v>2409904.5</v>
      </c>
      <c r="M277" s="22"/>
      <c r="N277" s="22"/>
      <c r="O277" s="22"/>
      <c r="P277" s="22"/>
      <c r="Q277" s="22"/>
      <c r="R277" s="22"/>
      <c r="S277" s="22"/>
      <c r="T277" s="22"/>
      <c r="U277" s="22"/>
      <c r="V277" s="22"/>
      <c r="W277" s="22"/>
    </row>
    <row r="278" ht="31.4" customHeight="1" spans="1:23">
      <c r="A278" s="121" t="s">
        <v>59</v>
      </c>
      <c r="B278" s="116" t="s">
        <v>448</v>
      </c>
      <c r="C278" s="23" t="s">
        <v>344</v>
      </c>
      <c r="D278" s="23" t="s">
        <v>198</v>
      </c>
      <c r="E278" s="23" t="s">
        <v>199</v>
      </c>
      <c r="F278" s="23" t="s">
        <v>286</v>
      </c>
      <c r="G278" s="23" t="s">
        <v>287</v>
      </c>
      <c r="H278" s="22">
        <v>1032</v>
      </c>
      <c r="I278" s="22">
        <v>1032</v>
      </c>
      <c r="J278" s="22">
        <v>253</v>
      </c>
      <c r="K278" s="22">
        <v>20</v>
      </c>
      <c r="L278" s="22">
        <v>759</v>
      </c>
      <c r="M278" s="22"/>
      <c r="N278" s="22"/>
      <c r="O278" s="22"/>
      <c r="P278" s="22"/>
      <c r="Q278" s="22"/>
      <c r="R278" s="22"/>
      <c r="S278" s="22"/>
      <c r="T278" s="22"/>
      <c r="U278" s="22"/>
      <c r="V278" s="22"/>
      <c r="W278" s="22"/>
    </row>
    <row r="279" ht="31.4" customHeight="1" spans="1:23">
      <c r="A279" s="121" t="s">
        <v>59</v>
      </c>
      <c r="B279" s="116" t="s">
        <v>448</v>
      </c>
      <c r="C279" s="23" t="s">
        <v>344</v>
      </c>
      <c r="D279" s="23" t="s">
        <v>198</v>
      </c>
      <c r="E279" s="23" t="s">
        <v>199</v>
      </c>
      <c r="F279" s="23" t="s">
        <v>288</v>
      </c>
      <c r="G279" s="23" t="s">
        <v>289</v>
      </c>
      <c r="H279" s="22">
        <v>269358</v>
      </c>
      <c r="I279" s="22">
        <v>269358</v>
      </c>
      <c r="J279" s="22">
        <v>67339.5</v>
      </c>
      <c r="K279" s="22"/>
      <c r="L279" s="22">
        <v>202018.5</v>
      </c>
      <c r="M279" s="22"/>
      <c r="N279" s="22"/>
      <c r="O279" s="22"/>
      <c r="P279" s="22"/>
      <c r="Q279" s="22"/>
      <c r="R279" s="22"/>
      <c r="S279" s="22"/>
      <c r="T279" s="22"/>
      <c r="U279" s="22"/>
      <c r="V279" s="22"/>
      <c r="W279" s="22"/>
    </row>
    <row r="280" ht="31.4" customHeight="1" spans="1:23">
      <c r="A280" s="121" t="s">
        <v>59</v>
      </c>
      <c r="B280" s="116" t="s">
        <v>448</v>
      </c>
      <c r="C280" s="23" t="s">
        <v>344</v>
      </c>
      <c r="D280" s="23" t="s">
        <v>198</v>
      </c>
      <c r="E280" s="23" t="s">
        <v>199</v>
      </c>
      <c r="F280" s="23" t="s">
        <v>345</v>
      </c>
      <c r="G280" s="23" t="s">
        <v>346</v>
      </c>
      <c r="H280" s="22">
        <v>4580000</v>
      </c>
      <c r="I280" s="22">
        <v>586872</v>
      </c>
      <c r="J280" s="22">
        <v>146718</v>
      </c>
      <c r="K280" s="22"/>
      <c r="L280" s="22">
        <v>440154</v>
      </c>
      <c r="M280" s="22"/>
      <c r="N280" s="22"/>
      <c r="O280" s="22"/>
      <c r="P280" s="22"/>
      <c r="Q280" s="22"/>
      <c r="R280" s="22">
        <v>3993128</v>
      </c>
      <c r="S280" s="22"/>
      <c r="T280" s="22"/>
      <c r="U280" s="22"/>
      <c r="V280" s="22"/>
      <c r="W280" s="22">
        <v>3993128</v>
      </c>
    </row>
    <row r="281" ht="31.4" customHeight="1" spans="1:23">
      <c r="A281" s="121" t="s">
        <v>59</v>
      </c>
      <c r="B281" s="116" t="s">
        <v>449</v>
      </c>
      <c r="C281" s="23" t="s">
        <v>291</v>
      </c>
      <c r="D281" s="23" t="s">
        <v>151</v>
      </c>
      <c r="E281" s="23" t="s">
        <v>152</v>
      </c>
      <c r="F281" s="23" t="s">
        <v>292</v>
      </c>
      <c r="G281" s="23" t="s">
        <v>293</v>
      </c>
      <c r="H281" s="22">
        <v>1308800</v>
      </c>
      <c r="I281" s="22"/>
      <c r="J281" s="22"/>
      <c r="K281" s="22"/>
      <c r="L281" s="22"/>
      <c r="M281" s="22"/>
      <c r="N281" s="22"/>
      <c r="O281" s="22"/>
      <c r="P281" s="22"/>
      <c r="Q281" s="22"/>
      <c r="R281" s="22">
        <v>1308800</v>
      </c>
      <c r="S281" s="22"/>
      <c r="T281" s="22"/>
      <c r="U281" s="22"/>
      <c r="V281" s="22"/>
      <c r="W281" s="22">
        <v>1308800</v>
      </c>
    </row>
    <row r="282" ht="31.4" customHeight="1" spans="1:23">
      <c r="A282" s="121" t="s">
        <v>59</v>
      </c>
      <c r="B282" s="116" t="s">
        <v>449</v>
      </c>
      <c r="C282" s="23" t="s">
        <v>291</v>
      </c>
      <c r="D282" s="23" t="s">
        <v>159</v>
      </c>
      <c r="E282" s="23" t="s">
        <v>158</v>
      </c>
      <c r="F282" s="23" t="s">
        <v>294</v>
      </c>
      <c r="G282" s="23" t="s">
        <v>295</v>
      </c>
      <c r="H282" s="22">
        <v>82205.9</v>
      </c>
      <c r="I282" s="22">
        <v>8585.9</v>
      </c>
      <c r="J282" s="22">
        <v>2146.48</v>
      </c>
      <c r="K282" s="22"/>
      <c r="L282" s="22">
        <v>6439.42</v>
      </c>
      <c r="M282" s="22"/>
      <c r="N282" s="22"/>
      <c r="O282" s="22"/>
      <c r="P282" s="22"/>
      <c r="Q282" s="22"/>
      <c r="R282" s="22">
        <v>73620</v>
      </c>
      <c r="S282" s="22"/>
      <c r="T282" s="22"/>
      <c r="U282" s="22"/>
      <c r="V282" s="22"/>
      <c r="W282" s="22">
        <v>73620</v>
      </c>
    </row>
    <row r="283" ht="31.4" customHeight="1" spans="1:23">
      <c r="A283" s="121" t="s">
        <v>59</v>
      </c>
      <c r="B283" s="116" t="s">
        <v>449</v>
      </c>
      <c r="C283" s="23" t="s">
        <v>291</v>
      </c>
      <c r="D283" s="23" t="s">
        <v>166</v>
      </c>
      <c r="E283" s="23" t="s">
        <v>167</v>
      </c>
      <c r="F283" s="23" t="s">
        <v>296</v>
      </c>
      <c r="G283" s="23" t="s">
        <v>297</v>
      </c>
      <c r="H283" s="22">
        <v>818000</v>
      </c>
      <c r="I283" s="22"/>
      <c r="J283" s="22"/>
      <c r="K283" s="22"/>
      <c r="L283" s="22"/>
      <c r="M283" s="22"/>
      <c r="N283" s="22"/>
      <c r="O283" s="22"/>
      <c r="P283" s="22"/>
      <c r="Q283" s="22"/>
      <c r="R283" s="22">
        <v>818000</v>
      </c>
      <c r="S283" s="22"/>
      <c r="T283" s="22"/>
      <c r="U283" s="22"/>
      <c r="V283" s="22"/>
      <c r="W283" s="22">
        <v>818000</v>
      </c>
    </row>
    <row r="284" ht="31.4" customHeight="1" spans="1:23">
      <c r="A284" s="121" t="s">
        <v>59</v>
      </c>
      <c r="B284" s="116" t="s">
        <v>449</v>
      </c>
      <c r="C284" s="23" t="s">
        <v>291</v>
      </c>
      <c r="D284" s="23" t="s">
        <v>166</v>
      </c>
      <c r="E284" s="23" t="s">
        <v>167</v>
      </c>
      <c r="F284" s="23" t="s">
        <v>298</v>
      </c>
      <c r="G284" s="23" t="s">
        <v>299</v>
      </c>
      <c r="H284" s="22">
        <v>140000</v>
      </c>
      <c r="I284" s="22"/>
      <c r="J284" s="22"/>
      <c r="K284" s="22"/>
      <c r="L284" s="22"/>
      <c r="M284" s="22"/>
      <c r="N284" s="22"/>
      <c r="O284" s="22"/>
      <c r="P284" s="22"/>
      <c r="Q284" s="22"/>
      <c r="R284" s="22">
        <v>140000</v>
      </c>
      <c r="S284" s="22"/>
      <c r="T284" s="22"/>
      <c r="U284" s="22"/>
      <c r="V284" s="22"/>
      <c r="W284" s="22">
        <v>140000</v>
      </c>
    </row>
    <row r="285" ht="31.4" customHeight="1" spans="1:23">
      <c r="A285" s="121" t="s">
        <v>59</v>
      </c>
      <c r="B285" s="116" t="s">
        <v>449</v>
      </c>
      <c r="C285" s="23" t="s">
        <v>291</v>
      </c>
      <c r="D285" s="23" t="s">
        <v>168</v>
      </c>
      <c r="E285" s="23" t="s">
        <v>169</v>
      </c>
      <c r="F285" s="23" t="s">
        <v>300</v>
      </c>
      <c r="G285" s="23" t="s">
        <v>301</v>
      </c>
      <c r="H285" s="22">
        <v>668000</v>
      </c>
      <c r="I285" s="22"/>
      <c r="J285" s="22"/>
      <c r="K285" s="22"/>
      <c r="L285" s="22"/>
      <c r="M285" s="22"/>
      <c r="N285" s="22"/>
      <c r="O285" s="22"/>
      <c r="P285" s="22"/>
      <c r="Q285" s="22"/>
      <c r="R285" s="22">
        <v>668000</v>
      </c>
      <c r="S285" s="22"/>
      <c r="T285" s="22"/>
      <c r="U285" s="22"/>
      <c r="V285" s="22"/>
      <c r="W285" s="22">
        <v>668000</v>
      </c>
    </row>
    <row r="286" ht="31.4" customHeight="1" spans="1:23">
      <c r="A286" s="121" t="s">
        <v>59</v>
      </c>
      <c r="B286" s="116" t="s">
        <v>449</v>
      </c>
      <c r="C286" s="23" t="s">
        <v>291</v>
      </c>
      <c r="D286" s="23" t="s">
        <v>170</v>
      </c>
      <c r="E286" s="23" t="s">
        <v>171</v>
      </c>
      <c r="F286" s="23" t="s">
        <v>294</v>
      </c>
      <c r="G286" s="23" t="s">
        <v>295</v>
      </c>
      <c r="H286" s="22">
        <v>49140</v>
      </c>
      <c r="I286" s="22"/>
      <c r="J286" s="22"/>
      <c r="K286" s="22"/>
      <c r="L286" s="22"/>
      <c r="M286" s="22"/>
      <c r="N286" s="22"/>
      <c r="O286" s="22"/>
      <c r="P286" s="22"/>
      <c r="Q286" s="22"/>
      <c r="R286" s="22">
        <v>49140</v>
      </c>
      <c r="S286" s="22"/>
      <c r="T286" s="22"/>
      <c r="U286" s="22"/>
      <c r="V286" s="22"/>
      <c r="W286" s="22">
        <v>49140</v>
      </c>
    </row>
    <row r="287" ht="31.4" customHeight="1" spans="1:23">
      <c r="A287" s="121" t="s">
        <v>59</v>
      </c>
      <c r="B287" s="116" t="s">
        <v>450</v>
      </c>
      <c r="C287" s="23" t="s">
        <v>451</v>
      </c>
      <c r="D287" s="23" t="s">
        <v>153</v>
      </c>
      <c r="E287" s="23" t="s">
        <v>154</v>
      </c>
      <c r="F287" s="23" t="s">
        <v>395</v>
      </c>
      <c r="G287" s="23" t="s">
        <v>396</v>
      </c>
      <c r="H287" s="22">
        <v>654400</v>
      </c>
      <c r="I287" s="22"/>
      <c r="J287" s="22"/>
      <c r="K287" s="22"/>
      <c r="L287" s="22"/>
      <c r="M287" s="22"/>
      <c r="N287" s="22"/>
      <c r="O287" s="22"/>
      <c r="P287" s="22"/>
      <c r="Q287" s="22"/>
      <c r="R287" s="22">
        <v>654400</v>
      </c>
      <c r="S287" s="22"/>
      <c r="T287" s="22"/>
      <c r="U287" s="22"/>
      <c r="V287" s="22"/>
      <c r="W287" s="22">
        <v>654400</v>
      </c>
    </row>
    <row r="288" ht="31.4" customHeight="1" spans="1:23">
      <c r="A288" s="121" t="s">
        <v>59</v>
      </c>
      <c r="B288" s="116" t="s">
        <v>452</v>
      </c>
      <c r="C288" s="23" t="s">
        <v>229</v>
      </c>
      <c r="D288" s="23" t="s">
        <v>228</v>
      </c>
      <c r="E288" s="23" t="s">
        <v>229</v>
      </c>
      <c r="F288" s="23" t="s">
        <v>303</v>
      </c>
      <c r="G288" s="23" t="s">
        <v>229</v>
      </c>
      <c r="H288" s="22">
        <v>981600</v>
      </c>
      <c r="I288" s="22"/>
      <c r="J288" s="22"/>
      <c r="K288" s="22"/>
      <c r="L288" s="22"/>
      <c r="M288" s="22"/>
      <c r="N288" s="22"/>
      <c r="O288" s="22"/>
      <c r="P288" s="22"/>
      <c r="Q288" s="22"/>
      <c r="R288" s="22">
        <v>981600</v>
      </c>
      <c r="S288" s="22"/>
      <c r="T288" s="22"/>
      <c r="U288" s="22"/>
      <c r="V288" s="22"/>
      <c r="W288" s="22">
        <v>981600</v>
      </c>
    </row>
    <row r="289" ht="31.4" customHeight="1" spans="1:23">
      <c r="A289" s="121" t="s">
        <v>59</v>
      </c>
      <c r="B289" s="116" t="s">
        <v>453</v>
      </c>
      <c r="C289" s="23" t="s">
        <v>454</v>
      </c>
      <c r="D289" s="23" t="s">
        <v>198</v>
      </c>
      <c r="E289" s="23" t="s">
        <v>199</v>
      </c>
      <c r="F289" s="23" t="s">
        <v>455</v>
      </c>
      <c r="G289" s="23" t="s">
        <v>456</v>
      </c>
      <c r="H289" s="22">
        <v>21000</v>
      </c>
      <c r="I289" s="22"/>
      <c r="J289" s="22"/>
      <c r="K289" s="22"/>
      <c r="L289" s="22"/>
      <c r="M289" s="22"/>
      <c r="N289" s="22"/>
      <c r="O289" s="22"/>
      <c r="P289" s="22"/>
      <c r="Q289" s="22"/>
      <c r="R289" s="22">
        <v>21000</v>
      </c>
      <c r="S289" s="22"/>
      <c r="T289" s="22"/>
      <c r="U289" s="22"/>
      <c r="V289" s="22"/>
      <c r="W289" s="22">
        <v>21000</v>
      </c>
    </row>
    <row r="290" ht="31.4" customHeight="1" spans="1:23">
      <c r="A290" s="121" t="s">
        <v>59</v>
      </c>
      <c r="B290" s="116" t="s">
        <v>457</v>
      </c>
      <c r="C290" s="23" t="s">
        <v>305</v>
      </c>
      <c r="D290" s="23" t="s">
        <v>198</v>
      </c>
      <c r="E290" s="23" t="s">
        <v>199</v>
      </c>
      <c r="F290" s="23" t="s">
        <v>306</v>
      </c>
      <c r="G290" s="23" t="s">
        <v>307</v>
      </c>
      <c r="H290" s="22">
        <v>148500</v>
      </c>
      <c r="I290" s="22"/>
      <c r="J290" s="22"/>
      <c r="K290" s="22"/>
      <c r="L290" s="22"/>
      <c r="M290" s="22"/>
      <c r="N290" s="22"/>
      <c r="O290" s="22"/>
      <c r="P290" s="22"/>
      <c r="Q290" s="22"/>
      <c r="R290" s="22">
        <v>148500</v>
      </c>
      <c r="S290" s="22">
        <v>148500</v>
      </c>
      <c r="T290" s="22"/>
      <c r="U290" s="22"/>
      <c r="V290" s="22"/>
      <c r="W290" s="22"/>
    </row>
    <row r="291" ht="31.4" customHeight="1" spans="1:23">
      <c r="A291" s="121" t="s">
        <v>59</v>
      </c>
      <c r="B291" s="116" t="s">
        <v>458</v>
      </c>
      <c r="C291" s="23" t="s">
        <v>258</v>
      </c>
      <c r="D291" s="23" t="s">
        <v>198</v>
      </c>
      <c r="E291" s="23" t="s">
        <v>199</v>
      </c>
      <c r="F291" s="23" t="s">
        <v>309</v>
      </c>
      <c r="G291" s="23" t="s">
        <v>258</v>
      </c>
      <c r="H291" s="22">
        <v>4960</v>
      </c>
      <c r="I291" s="22"/>
      <c r="J291" s="22"/>
      <c r="K291" s="22"/>
      <c r="L291" s="22"/>
      <c r="M291" s="22"/>
      <c r="N291" s="22"/>
      <c r="O291" s="22"/>
      <c r="P291" s="22"/>
      <c r="Q291" s="22"/>
      <c r="R291" s="22">
        <v>4960</v>
      </c>
      <c r="S291" s="22">
        <v>4960</v>
      </c>
      <c r="T291" s="22"/>
      <c r="U291" s="22"/>
      <c r="V291" s="22"/>
      <c r="W291" s="22"/>
    </row>
    <row r="292" ht="31.4" customHeight="1" spans="1:23">
      <c r="A292" s="121" t="s">
        <v>59</v>
      </c>
      <c r="B292" s="116" t="s">
        <v>459</v>
      </c>
      <c r="C292" s="23" t="s">
        <v>311</v>
      </c>
      <c r="D292" s="23" t="s">
        <v>198</v>
      </c>
      <c r="E292" s="23" t="s">
        <v>199</v>
      </c>
      <c r="F292" s="23" t="s">
        <v>312</v>
      </c>
      <c r="G292" s="23" t="s">
        <v>311</v>
      </c>
      <c r="H292" s="22">
        <v>81791.16</v>
      </c>
      <c r="I292" s="22">
        <v>81791.16</v>
      </c>
      <c r="J292" s="22">
        <v>20447.79</v>
      </c>
      <c r="K292" s="22"/>
      <c r="L292" s="22">
        <v>61343.37</v>
      </c>
      <c r="M292" s="22"/>
      <c r="N292" s="22"/>
      <c r="O292" s="22"/>
      <c r="P292" s="22"/>
      <c r="Q292" s="22"/>
      <c r="R292" s="22"/>
      <c r="S292" s="22"/>
      <c r="T292" s="22"/>
      <c r="U292" s="22"/>
      <c r="V292" s="22"/>
      <c r="W292" s="22"/>
    </row>
    <row r="293" ht="31.4" customHeight="1" spans="1:23">
      <c r="A293" s="121" t="s">
        <v>59</v>
      </c>
      <c r="B293" s="116" t="s">
        <v>460</v>
      </c>
      <c r="C293" s="23" t="s">
        <v>314</v>
      </c>
      <c r="D293" s="23" t="s">
        <v>149</v>
      </c>
      <c r="E293" s="23" t="s">
        <v>150</v>
      </c>
      <c r="F293" s="23" t="s">
        <v>315</v>
      </c>
      <c r="G293" s="23" t="s">
        <v>316</v>
      </c>
      <c r="H293" s="22">
        <v>108530</v>
      </c>
      <c r="I293" s="22">
        <v>37530</v>
      </c>
      <c r="J293" s="22">
        <v>9382.5</v>
      </c>
      <c r="K293" s="22"/>
      <c r="L293" s="22">
        <v>28147.5</v>
      </c>
      <c r="M293" s="22"/>
      <c r="N293" s="22"/>
      <c r="O293" s="22"/>
      <c r="P293" s="22"/>
      <c r="Q293" s="22"/>
      <c r="R293" s="22">
        <v>71000</v>
      </c>
      <c r="S293" s="22"/>
      <c r="T293" s="22"/>
      <c r="U293" s="22"/>
      <c r="V293" s="22"/>
      <c r="W293" s="22">
        <v>71000</v>
      </c>
    </row>
    <row r="294" ht="31.4" customHeight="1" spans="1:23">
      <c r="A294" s="121" t="s">
        <v>59</v>
      </c>
      <c r="B294" s="116" t="s">
        <v>460</v>
      </c>
      <c r="C294" s="23" t="s">
        <v>314</v>
      </c>
      <c r="D294" s="23" t="s">
        <v>198</v>
      </c>
      <c r="E294" s="23" t="s">
        <v>199</v>
      </c>
      <c r="F294" s="23" t="s">
        <v>317</v>
      </c>
      <c r="G294" s="23" t="s">
        <v>318</v>
      </c>
      <c r="H294" s="22">
        <v>80000</v>
      </c>
      <c r="I294" s="22"/>
      <c r="J294" s="22"/>
      <c r="K294" s="22"/>
      <c r="L294" s="22"/>
      <c r="M294" s="22"/>
      <c r="N294" s="22"/>
      <c r="O294" s="22"/>
      <c r="P294" s="22"/>
      <c r="Q294" s="22"/>
      <c r="R294" s="22">
        <v>80000</v>
      </c>
      <c r="S294" s="22">
        <v>80000</v>
      </c>
      <c r="T294" s="22"/>
      <c r="U294" s="22"/>
      <c r="V294" s="22"/>
      <c r="W294" s="22"/>
    </row>
    <row r="295" ht="31.4" customHeight="1" spans="1:23">
      <c r="A295" s="121" t="s">
        <v>59</v>
      </c>
      <c r="B295" s="116" t="s">
        <v>460</v>
      </c>
      <c r="C295" s="23" t="s">
        <v>314</v>
      </c>
      <c r="D295" s="23" t="s">
        <v>198</v>
      </c>
      <c r="E295" s="23" t="s">
        <v>199</v>
      </c>
      <c r="F295" s="23" t="s">
        <v>319</v>
      </c>
      <c r="G295" s="23" t="s">
        <v>320</v>
      </c>
      <c r="H295" s="22">
        <v>15000</v>
      </c>
      <c r="I295" s="22"/>
      <c r="J295" s="22"/>
      <c r="K295" s="22"/>
      <c r="L295" s="22"/>
      <c r="M295" s="22"/>
      <c r="N295" s="22"/>
      <c r="O295" s="22"/>
      <c r="P295" s="22"/>
      <c r="Q295" s="22"/>
      <c r="R295" s="22">
        <v>15000</v>
      </c>
      <c r="S295" s="22">
        <v>15000</v>
      </c>
      <c r="T295" s="22"/>
      <c r="U295" s="22"/>
      <c r="V295" s="22"/>
      <c r="W295" s="22"/>
    </row>
    <row r="296" ht="31.4" customHeight="1" spans="1:23">
      <c r="A296" s="121" t="s">
        <v>59</v>
      </c>
      <c r="B296" s="116" t="s">
        <v>460</v>
      </c>
      <c r="C296" s="23" t="s">
        <v>314</v>
      </c>
      <c r="D296" s="23" t="s">
        <v>198</v>
      </c>
      <c r="E296" s="23" t="s">
        <v>199</v>
      </c>
      <c r="F296" s="23" t="s">
        <v>438</v>
      </c>
      <c r="G296" s="23" t="s">
        <v>439</v>
      </c>
      <c r="H296" s="22">
        <v>9000</v>
      </c>
      <c r="I296" s="22"/>
      <c r="J296" s="22"/>
      <c r="K296" s="22"/>
      <c r="L296" s="22"/>
      <c r="M296" s="22"/>
      <c r="N296" s="22"/>
      <c r="O296" s="22"/>
      <c r="P296" s="22"/>
      <c r="Q296" s="22"/>
      <c r="R296" s="22">
        <v>9000</v>
      </c>
      <c r="S296" s="22">
        <v>9000</v>
      </c>
      <c r="T296" s="22"/>
      <c r="U296" s="22"/>
      <c r="V296" s="22"/>
      <c r="W296" s="22"/>
    </row>
    <row r="297" ht="31.4" customHeight="1" spans="1:23">
      <c r="A297" s="121" t="s">
        <v>59</v>
      </c>
      <c r="B297" s="116" t="s">
        <v>460</v>
      </c>
      <c r="C297" s="23" t="s">
        <v>314</v>
      </c>
      <c r="D297" s="23" t="s">
        <v>198</v>
      </c>
      <c r="E297" s="23" t="s">
        <v>199</v>
      </c>
      <c r="F297" s="23" t="s">
        <v>321</v>
      </c>
      <c r="G297" s="23" t="s">
        <v>322</v>
      </c>
      <c r="H297" s="22">
        <v>100000</v>
      </c>
      <c r="I297" s="22"/>
      <c r="J297" s="22"/>
      <c r="K297" s="22"/>
      <c r="L297" s="22"/>
      <c r="M297" s="22"/>
      <c r="N297" s="22"/>
      <c r="O297" s="22"/>
      <c r="P297" s="22"/>
      <c r="Q297" s="22"/>
      <c r="R297" s="22">
        <v>100000</v>
      </c>
      <c r="S297" s="22">
        <v>100000</v>
      </c>
      <c r="T297" s="22"/>
      <c r="U297" s="22"/>
      <c r="V297" s="22"/>
      <c r="W297" s="22"/>
    </row>
    <row r="298" ht="31.4" customHeight="1" spans="1:23">
      <c r="A298" s="121" t="s">
        <v>59</v>
      </c>
      <c r="B298" s="116" t="s">
        <v>460</v>
      </c>
      <c r="C298" s="23" t="s">
        <v>314</v>
      </c>
      <c r="D298" s="23" t="s">
        <v>198</v>
      </c>
      <c r="E298" s="23" t="s">
        <v>199</v>
      </c>
      <c r="F298" s="23" t="s">
        <v>351</v>
      </c>
      <c r="G298" s="23" t="s">
        <v>352</v>
      </c>
      <c r="H298" s="22">
        <v>130000</v>
      </c>
      <c r="I298" s="22"/>
      <c r="J298" s="22"/>
      <c r="K298" s="22"/>
      <c r="L298" s="22"/>
      <c r="M298" s="22"/>
      <c r="N298" s="22"/>
      <c r="O298" s="22"/>
      <c r="P298" s="22"/>
      <c r="Q298" s="22"/>
      <c r="R298" s="22">
        <v>130000</v>
      </c>
      <c r="S298" s="22">
        <v>130000</v>
      </c>
      <c r="T298" s="22"/>
      <c r="U298" s="22"/>
      <c r="V298" s="22"/>
      <c r="W298" s="22"/>
    </row>
    <row r="299" ht="31.4" customHeight="1" spans="1:23">
      <c r="A299" s="121" t="s">
        <v>59</v>
      </c>
      <c r="B299" s="116" t="s">
        <v>460</v>
      </c>
      <c r="C299" s="23" t="s">
        <v>314</v>
      </c>
      <c r="D299" s="23" t="s">
        <v>198</v>
      </c>
      <c r="E299" s="23" t="s">
        <v>199</v>
      </c>
      <c r="F299" s="23" t="s">
        <v>323</v>
      </c>
      <c r="G299" s="23" t="s">
        <v>324</v>
      </c>
      <c r="H299" s="22">
        <v>60000</v>
      </c>
      <c r="I299" s="22"/>
      <c r="J299" s="22"/>
      <c r="K299" s="22"/>
      <c r="L299" s="22"/>
      <c r="M299" s="22"/>
      <c r="N299" s="22"/>
      <c r="O299" s="22"/>
      <c r="P299" s="22"/>
      <c r="Q299" s="22"/>
      <c r="R299" s="22">
        <v>60000</v>
      </c>
      <c r="S299" s="22">
        <v>60000</v>
      </c>
      <c r="T299" s="22"/>
      <c r="U299" s="22"/>
      <c r="V299" s="22"/>
      <c r="W299" s="22"/>
    </row>
    <row r="300" ht="31.4" customHeight="1" spans="1:23">
      <c r="A300" s="121" t="s">
        <v>59</v>
      </c>
      <c r="B300" s="116" t="s">
        <v>460</v>
      </c>
      <c r="C300" s="23" t="s">
        <v>314</v>
      </c>
      <c r="D300" s="23" t="s">
        <v>198</v>
      </c>
      <c r="E300" s="23" t="s">
        <v>199</v>
      </c>
      <c r="F300" s="23" t="s">
        <v>461</v>
      </c>
      <c r="G300" s="23" t="s">
        <v>462</v>
      </c>
      <c r="H300" s="22">
        <v>530000</v>
      </c>
      <c r="I300" s="22"/>
      <c r="J300" s="22"/>
      <c r="K300" s="22"/>
      <c r="L300" s="22"/>
      <c r="M300" s="22"/>
      <c r="N300" s="22"/>
      <c r="O300" s="22"/>
      <c r="P300" s="22"/>
      <c r="Q300" s="22"/>
      <c r="R300" s="22">
        <v>530000</v>
      </c>
      <c r="S300" s="22"/>
      <c r="T300" s="22"/>
      <c r="U300" s="22"/>
      <c r="V300" s="22"/>
      <c r="W300" s="22">
        <v>530000</v>
      </c>
    </row>
    <row r="301" ht="31.4" customHeight="1" spans="1:23">
      <c r="A301" s="121" t="s">
        <v>59</v>
      </c>
      <c r="B301" s="116" t="s">
        <v>460</v>
      </c>
      <c r="C301" s="23" t="s">
        <v>314</v>
      </c>
      <c r="D301" s="23" t="s">
        <v>198</v>
      </c>
      <c r="E301" s="23" t="s">
        <v>199</v>
      </c>
      <c r="F301" s="23" t="s">
        <v>409</v>
      </c>
      <c r="G301" s="23" t="s">
        <v>410</v>
      </c>
      <c r="H301" s="22">
        <v>50000</v>
      </c>
      <c r="I301" s="22"/>
      <c r="J301" s="22"/>
      <c r="K301" s="22"/>
      <c r="L301" s="22"/>
      <c r="M301" s="22"/>
      <c r="N301" s="22"/>
      <c r="O301" s="22"/>
      <c r="P301" s="22"/>
      <c r="Q301" s="22"/>
      <c r="R301" s="22">
        <v>50000</v>
      </c>
      <c r="S301" s="22">
        <v>50000</v>
      </c>
      <c r="T301" s="22"/>
      <c r="U301" s="22"/>
      <c r="V301" s="22"/>
      <c r="W301" s="22"/>
    </row>
    <row r="302" ht="31.4" customHeight="1" spans="1:23">
      <c r="A302" s="121" t="s">
        <v>59</v>
      </c>
      <c r="B302" s="116" t="s">
        <v>460</v>
      </c>
      <c r="C302" s="23" t="s">
        <v>314</v>
      </c>
      <c r="D302" s="23" t="s">
        <v>198</v>
      </c>
      <c r="E302" s="23" t="s">
        <v>199</v>
      </c>
      <c r="F302" s="23" t="s">
        <v>325</v>
      </c>
      <c r="G302" s="23" t="s">
        <v>326</v>
      </c>
      <c r="H302" s="22">
        <v>150000</v>
      </c>
      <c r="I302" s="22"/>
      <c r="J302" s="22"/>
      <c r="K302" s="22"/>
      <c r="L302" s="22"/>
      <c r="M302" s="22"/>
      <c r="N302" s="22"/>
      <c r="O302" s="22"/>
      <c r="P302" s="22"/>
      <c r="Q302" s="22"/>
      <c r="R302" s="22">
        <v>150000</v>
      </c>
      <c r="S302" s="22">
        <v>150000</v>
      </c>
      <c r="T302" s="22"/>
      <c r="U302" s="22"/>
      <c r="V302" s="22"/>
      <c r="W302" s="22"/>
    </row>
    <row r="303" ht="31.4" customHeight="1" spans="1:23">
      <c r="A303" s="121" t="s">
        <v>59</v>
      </c>
      <c r="B303" s="116" t="s">
        <v>460</v>
      </c>
      <c r="C303" s="23" t="s">
        <v>314</v>
      </c>
      <c r="D303" s="23" t="s">
        <v>198</v>
      </c>
      <c r="E303" s="23" t="s">
        <v>199</v>
      </c>
      <c r="F303" s="23" t="s">
        <v>463</v>
      </c>
      <c r="G303" s="23" t="s">
        <v>464</v>
      </c>
      <c r="H303" s="22">
        <v>620000</v>
      </c>
      <c r="I303" s="22"/>
      <c r="J303" s="22"/>
      <c r="K303" s="22"/>
      <c r="L303" s="22"/>
      <c r="M303" s="22"/>
      <c r="N303" s="22"/>
      <c r="O303" s="22"/>
      <c r="P303" s="22"/>
      <c r="Q303" s="22"/>
      <c r="R303" s="22">
        <v>620000</v>
      </c>
      <c r="S303" s="22"/>
      <c r="T303" s="22"/>
      <c r="U303" s="22"/>
      <c r="V303" s="22"/>
      <c r="W303" s="22">
        <v>620000</v>
      </c>
    </row>
    <row r="304" ht="31.4" customHeight="1" spans="1:23">
      <c r="A304" s="121" t="s">
        <v>59</v>
      </c>
      <c r="B304" s="116" t="s">
        <v>460</v>
      </c>
      <c r="C304" s="23" t="s">
        <v>314</v>
      </c>
      <c r="D304" s="23" t="s">
        <v>198</v>
      </c>
      <c r="E304" s="23" t="s">
        <v>199</v>
      </c>
      <c r="F304" s="23" t="s">
        <v>465</v>
      </c>
      <c r="G304" s="23" t="s">
        <v>466</v>
      </c>
      <c r="H304" s="22">
        <v>2330522</v>
      </c>
      <c r="I304" s="22"/>
      <c r="J304" s="22"/>
      <c r="K304" s="22"/>
      <c r="L304" s="22"/>
      <c r="M304" s="22"/>
      <c r="N304" s="22"/>
      <c r="O304" s="22"/>
      <c r="P304" s="22"/>
      <c r="Q304" s="22"/>
      <c r="R304" s="22">
        <v>2330522</v>
      </c>
      <c r="S304" s="22">
        <v>2059000</v>
      </c>
      <c r="T304" s="22"/>
      <c r="U304" s="22"/>
      <c r="V304" s="22"/>
      <c r="W304" s="22">
        <v>271522</v>
      </c>
    </row>
    <row r="305" ht="31.4" customHeight="1" spans="1:23">
      <c r="A305" s="121" t="s">
        <v>59</v>
      </c>
      <c r="B305" s="116" t="s">
        <v>460</v>
      </c>
      <c r="C305" s="23" t="s">
        <v>314</v>
      </c>
      <c r="D305" s="23" t="s">
        <v>198</v>
      </c>
      <c r="E305" s="23" t="s">
        <v>199</v>
      </c>
      <c r="F305" s="23" t="s">
        <v>467</v>
      </c>
      <c r="G305" s="23" t="s">
        <v>468</v>
      </c>
      <c r="H305" s="22">
        <v>338640</v>
      </c>
      <c r="I305" s="22"/>
      <c r="J305" s="22"/>
      <c r="K305" s="22"/>
      <c r="L305" s="22"/>
      <c r="M305" s="22"/>
      <c r="N305" s="22"/>
      <c r="O305" s="22"/>
      <c r="P305" s="22"/>
      <c r="Q305" s="22"/>
      <c r="R305" s="22">
        <v>338640</v>
      </c>
      <c r="S305" s="22">
        <v>338640</v>
      </c>
      <c r="T305" s="22"/>
      <c r="U305" s="22"/>
      <c r="V305" s="22"/>
      <c r="W305" s="22"/>
    </row>
    <row r="306" ht="31.4" customHeight="1" spans="1:23">
      <c r="A306" s="121" t="s">
        <v>59</v>
      </c>
      <c r="B306" s="116" t="s">
        <v>460</v>
      </c>
      <c r="C306" s="23" t="s">
        <v>314</v>
      </c>
      <c r="D306" s="23" t="s">
        <v>198</v>
      </c>
      <c r="E306" s="23" t="s">
        <v>199</v>
      </c>
      <c r="F306" s="23" t="s">
        <v>469</v>
      </c>
      <c r="G306" s="23" t="s">
        <v>470</v>
      </c>
      <c r="H306" s="22">
        <v>50000</v>
      </c>
      <c r="I306" s="22"/>
      <c r="J306" s="22"/>
      <c r="K306" s="22"/>
      <c r="L306" s="22"/>
      <c r="M306" s="22"/>
      <c r="N306" s="22"/>
      <c r="O306" s="22"/>
      <c r="P306" s="22"/>
      <c r="Q306" s="22"/>
      <c r="R306" s="22">
        <v>50000</v>
      </c>
      <c r="S306" s="22">
        <v>50000</v>
      </c>
      <c r="T306" s="22"/>
      <c r="U306" s="22"/>
      <c r="V306" s="22"/>
      <c r="W306" s="22"/>
    </row>
    <row r="307" ht="31.4" customHeight="1" spans="1:23">
      <c r="A307" s="121" t="s">
        <v>59</v>
      </c>
      <c r="B307" s="116" t="s">
        <v>460</v>
      </c>
      <c r="C307" s="23" t="s">
        <v>314</v>
      </c>
      <c r="D307" s="23" t="s">
        <v>198</v>
      </c>
      <c r="E307" s="23" t="s">
        <v>199</v>
      </c>
      <c r="F307" s="23" t="s">
        <v>471</v>
      </c>
      <c r="G307" s="23" t="s">
        <v>472</v>
      </c>
      <c r="H307" s="22">
        <v>1584000</v>
      </c>
      <c r="I307" s="22"/>
      <c r="J307" s="22"/>
      <c r="K307" s="22"/>
      <c r="L307" s="22"/>
      <c r="M307" s="22"/>
      <c r="N307" s="22"/>
      <c r="O307" s="22"/>
      <c r="P307" s="22"/>
      <c r="Q307" s="22"/>
      <c r="R307" s="22">
        <v>1584000</v>
      </c>
      <c r="S307" s="22"/>
      <c r="T307" s="22"/>
      <c r="U307" s="22"/>
      <c r="V307" s="22"/>
      <c r="W307" s="22">
        <v>1584000</v>
      </c>
    </row>
    <row r="308" ht="31.4" customHeight="1" spans="1:23">
      <c r="A308" s="121" t="s">
        <v>59</v>
      </c>
      <c r="B308" s="116" t="s">
        <v>460</v>
      </c>
      <c r="C308" s="23" t="s">
        <v>314</v>
      </c>
      <c r="D308" s="23" t="s">
        <v>198</v>
      </c>
      <c r="E308" s="23" t="s">
        <v>199</v>
      </c>
      <c r="F308" s="23" t="s">
        <v>315</v>
      </c>
      <c r="G308" s="23" t="s">
        <v>316</v>
      </c>
      <c r="H308" s="22">
        <v>312391.16</v>
      </c>
      <c r="I308" s="22">
        <v>81791.16</v>
      </c>
      <c r="J308" s="22">
        <v>20447.79</v>
      </c>
      <c r="K308" s="22"/>
      <c r="L308" s="22">
        <v>61343.37</v>
      </c>
      <c r="M308" s="22"/>
      <c r="N308" s="22"/>
      <c r="O308" s="22"/>
      <c r="P308" s="22"/>
      <c r="Q308" s="22"/>
      <c r="R308" s="22">
        <v>230600</v>
      </c>
      <c r="S308" s="22">
        <v>192600</v>
      </c>
      <c r="T308" s="22"/>
      <c r="U308" s="22"/>
      <c r="V308" s="22"/>
      <c r="W308" s="22">
        <v>38000</v>
      </c>
    </row>
    <row r="309" ht="31.4" customHeight="1" spans="1:23">
      <c r="A309" s="121" t="s">
        <v>59</v>
      </c>
      <c r="B309" s="116" t="s">
        <v>460</v>
      </c>
      <c r="C309" s="23" t="s">
        <v>314</v>
      </c>
      <c r="D309" s="23" t="s">
        <v>198</v>
      </c>
      <c r="E309" s="23" t="s">
        <v>199</v>
      </c>
      <c r="F309" s="23" t="s">
        <v>333</v>
      </c>
      <c r="G309" s="23" t="s">
        <v>334</v>
      </c>
      <c r="H309" s="22">
        <v>262300</v>
      </c>
      <c r="I309" s="22"/>
      <c r="J309" s="22"/>
      <c r="K309" s="22"/>
      <c r="L309" s="22"/>
      <c r="M309" s="22"/>
      <c r="N309" s="22"/>
      <c r="O309" s="22"/>
      <c r="P309" s="22"/>
      <c r="Q309" s="22"/>
      <c r="R309" s="22">
        <v>262300</v>
      </c>
      <c r="S309" s="22">
        <v>262300</v>
      </c>
      <c r="T309" s="22"/>
      <c r="U309" s="22"/>
      <c r="V309" s="22"/>
      <c r="W309" s="22"/>
    </row>
    <row r="310" ht="31.4" customHeight="1" spans="1:23">
      <c r="A310" s="120" t="s">
        <v>61</v>
      </c>
      <c r="B310" s="23"/>
      <c r="C310" s="23"/>
      <c r="D310" s="23"/>
      <c r="E310" s="23"/>
      <c r="F310" s="23"/>
      <c r="G310" s="23"/>
      <c r="H310" s="22">
        <v>10782617.45</v>
      </c>
      <c r="I310" s="22">
        <v>5287640.45</v>
      </c>
      <c r="J310" s="22">
        <v>1321910.11</v>
      </c>
      <c r="K310" s="22"/>
      <c r="L310" s="22">
        <v>3965730.34</v>
      </c>
      <c r="M310" s="22"/>
      <c r="N310" s="22"/>
      <c r="O310" s="22"/>
      <c r="P310" s="22"/>
      <c r="Q310" s="22"/>
      <c r="R310" s="22">
        <v>5494977</v>
      </c>
      <c r="S310" s="22">
        <v>120000</v>
      </c>
      <c r="T310" s="22"/>
      <c r="U310" s="22"/>
      <c r="V310" s="22"/>
      <c r="W310" s="22">
        <v>5374977</v>
      </c>
    </row>
    <row r="311" ht="31.4" customHeight="1" spans="1:23">
      <c r="A311" s="121" t="s">
        <v>61</v>
      </c>
      <c r="B311" s="116" t="s">
        <v>473</v>
      </c>
      <c r="C311" s="23" t="s">
        <v>344</v>
      </c>
      <c r="D311" s="23" t="s">
        <v>198</v>
      </c>
      <c r="E311" s="23" t="s">
        <v>199</v>
      </c>
      <c r="F311" s="23" t="s">
        <v>284</v>
      </c>
      <c r="G311" s="23" t="s">
        <v>285</v>
      </c>
      <c r="H311" s="22">
        <v>3635544</v>
      </c>
      <c r="I311" s="22">
        <v>3635544</v>
      </c>
      <c r="J311" s="22">
        <v>908886</v>
      </c>
      <c r="K311" s="22"/>
      <c r="L311" s="22">
        <v>2726658</v>
      </c>
      <c r="M311" s="22"/>
      <c r="N311" s="22"/>
      <c r="O311" s="22"/>
      <c r="P311" s="22"/>
      <c r="Q311" s="22"/>
      <c r="R311" s="22"/>
      <c r="S311" s="22"/>
      <c r="T311" s="22"/>
      <c r="U311" s="22"/>
      <c r="V311" s="22"/>
      <c r="W311" s="22"/>
    </row>
    <row r="312" ht="31.4" customHeight="1" spans="1:23">
      <c r="A312" s="121" t="s">
        <v>61</v>
      </c>
      <c r="B312" s="116" t="s">
        <v>473</v>
      </c>
      <c r="C312" s="23" t="s">
        <v>344</v>
      </c>
      <c r="D312" s="23" t="s">
        <v>198</v>
      </c>
      <c r="E312" s="23" t="s">
        <v>199</v>
      </c>
      <c r="F312" s="23" t="s">
        <v>286</v>
      </c>
      <c r="G312" s="23" t="s">
        <v>287</v>
      </c>
      <c r="H312" s="22">
        <v>600</v>
      </c>
      <c r="I312" s="22">
        <v>600</v>
      </c>
      <c r="J312" s="22">
        <v>150</v>
      </c>
      <c r="K312" s="22"/>
      <c r="L312" s="22">
        <v>450</v>
      </c>
      <c r="M312" s="22"/>
      <c r="N312" s="22"/>
      <c r="O312" s="22"/>
      <c r="P312" s="22"/>
      <c r="Q312" s="22"/>
      <c r="R312" s="22"/>
      <c r="S312" s="22"/>
      <c r="T312" s="22"/>
      <c r="U312" s="22"/>
      <c r="V312" s="22"/>
      <c r="W312" s="22"/>
    </row>
    <row r="313" ht="31.4" customHeight="1" spans="1:23">
      <c r="A313" s="121" t="s">
        <v>61</v>
      </c>
      <c r="B313" s="116" t="s">
        <v>473</v>
      </c>
      <c r="C313" s="23" t="s">
        <v>344</v>
      </c>
      <c r="D313" s="23" t="s">
        <v>198</v>
      </c>
      <c r="E313" s="23" t="s">
        <v>199</v>
      </c>
      <c r="F313" s="23" t="s">
        <v>288</v>
      </c>
      <c r="G313" s="23" t="s">
        <v>289</v>
      </c>
      <c r="H313" s="22">
        <v>302962</v>
      </c>
      <c r="I313" s="22">
        <v>302962</v>
      </c>
      <c r="J313" s="22">
        <v>75740.5</v>
      </c>
      <c r="K313" s="22"/>
      <c r="L313" s="22">
        <v>227221.5</v>
      </c>
      <c r="M313" s="22"/>
      <c r="N313" s="22"/>
      <c r="O313" s="22"/>
      <c r="P313" s="22"/>
      <c r="Q313" s="22"/>
      <c r="R313" s="22"/>
      <c r="S313" s="22"/>
      <c r="T313" s="22"/>
      <c r="U313" s="22"/>
      <c r="V313" s="22"/>
      <c r="W313" s="22"/>
    </row>
    <row r="314" ht="31.4" customHeight="1" spans="1:23">
      <c r="A314" s="121" t="s">
        <v>61</v>
      </c>
      <c r="B314" s="116" t="s">
        <v>473</v>
      </c>
      <c r="C314" s="23" t="s">
        <v>344</v>
      </c>
      <c r="D314" s="23" t="s">
        <v>198</v>
      </c>
      <c r="E314" s="23" t="s">
        <v>199</v>
      </c>
      <c r="F314" s="23" t="s">
        <v>345</v>
      </c>
      <c r="G314" s="23" t="s">
        <v>346</v>
      </c>
      <c r="H314" s="22">
        <v>1103310</v>
      </c>
      <c r="I314" s="22">
        <v>1103310</v>
      </c>
      <c r="J314" s="22">
        <v>275827.5</v>
      </c>
      <c r="K314" s="22"/>
      <c r="L314" s="22">
        <v>827482.5</v>
      </c>
      <c r="M314" s="22"/>
      <c r="N314" s="22"/>
      <c r="O314" s="22"/>
      <c r="P314" s="22"/>
      <c r="Q314" s="22"/>
      <c r="R314" s="22"/>
      <c r="S314" s="22"/>
      <c r="T314" s="22"/>
      <c r="U314" s="22"/>
      <c r="V314" s="22"/>
      <c r="W314" s="22"/>
    </row>
    <row r="315" ht="31.4" customHeight="1" spans="1:23">
      <c r="A315" s="121" t="s">
        <v>61</v>
      </c>
      <c r="B315" s="116" t="s">
        <v>474</v>
      </c>
      <c r="C315" s="23" t="s">
        <v>291</v>
      </c>
      <c r="D315" s="23" t="s">
        <v>159</v>
      </c>
      <c r="E315" s="23" t="s">
        <v>158</v>
      </c>
      <c r="F315" s="23" t="s">
        <v>294</v>
      </c>
      <c r="G315" s="23" t="s">
        <v>295</v>
      </c>
      <c r="H315" s="22">
        <v>10587.81</v>
      </c>
      <c r="I315" s="22">
        <v>10587.81</v>
      </c>
      <c r="J315" s="22">
        <v>2646.95</v>
      </c>
      <c r="K315" s="22"/>
      <c r="L315" s="22">
        <v>7940.86</v>
      </c>
      <c r="M315" s="22"/>
      <c r="N315" s="22"/>
      <c r="O315" s="22"/>
      <c r="P315" s="22"/>
      <c r="Q315" s="22"/>
      <c r="R315" s="22"/>
      <c r="S315" s="22"/>
      <c r="T315" s="22"/>
      <c r="U315" s="22"/>
      <c r="V315" s="22"/>
      <c r="W315" s="22"/>
    </row>
    <row r="316" ht="31.4" customHeight="1" spans="1:23">
      <c r="A316" s="121" t="s">
        <v>61</v>
      </c>
      <c r="B316" s="116" t="s">
        <v>475</v>
      </c>
      <c r="C316" s="23" t="s">
        <v>451</v>
      </c>
      <c r="D316" s="23" t="s">
        <v>153</v>
      </c>
      <c r="E316" s="23" t="s">
        <v>154</v>
      </c>
      <c r="F316" s="23" t="s">
        <v>395</v>
      </c>
      <c r="G316" s="23" t="s">
        <v>396</v>
      </c>
      <c r="H316" s="22">
        <v>512192</v>
      </c>
      <c r="I316" s="22"/>
      <c r="J316" s="22"/>
      <c r="K316" s="22"/>
      <c r="L316" s="22"/>
      <c r="M316" s="22"/>
      <c r="N316" s="22"/>
      <c r="O316" s="22"/>
      <c r="P316" s="22"/>
      <c r="Q316" s="22"/>
      <c r="R316" s="22">
        <v>512192</v>
      </c>
      <c r="S316" s="22"/>
      <c r="T316" s="22"/>
      <c r="U316" s="22"/>
      <c r="V316" s="22"/>
      <c r="W316" s="22">
        <v>512192</v>
      </c>
    </row>
    <row r="317" ht="31.4" customHeight="1" spans="1:23">
      <c r="A317" s="121" t="s">
        <v>61</v>
      </c>
      <c r="B317" s="116" t="s">
        <v>476</v>
      </c>
      <c r="C317" s="23" t="s">
        <v>229</v>
      </c>
      <c r="D317" s="23" t="s">
        <v>228</v>
      </c>
      <c r="E317" s="23" t="s">
        <v>229</v>
      </c>
      <c r="F317" s="23" t="s">
        <v>303</v>
      </c>
      <c r="G317" s="23" t="s">
        <v>229</v>
      </c>
      <c r="H317" s="22">
        <v>957444</v>
      </c>
      <c r="I317" s="22"/>
      <c r="J317" s="22"/>
      <c r="K317" s="22"/>
      <c r="L317" s="22"/>
      <c r="M317" s="22"/>
      <c r="N317" s="22"/>
      <c r="O317" s="22"/>
      <c r="P317" s="22"/>
      <c r="Q317" s="22"/>
      <c r="R317" s="22">
        <v>957444</v>
      </c>
      <c r="S317" s="22"/>
      <c r="T317" s="22"/>
      <c r="U317" s="22"/>
      <c r="V317" s="22"/>
      <c r="W317" s="22">
        <v>957444</v>
      </c>
    </row>
    <row r="318" ht="31.4" customHeight="1" spans="1:23">
      <c r="A318" s="121" t="s">
        <v>61</v>
      </c>
      <c r="B318" s="116" t="s">
        <v>477</v>
      </c>
      <c r="C318" s="23" t="s">
        <v>305</v>
      </c>
      <c r="D318" s="23" t="s">
        <v>198</v>
      </c>
      <c r="E318" s="23" t="s">
        <v>199</v>
      </c>
      <c r="F318" s="23" t="s">
        <v>306</v>
      </c>
      <c r="G318" s="23" t="s">
        <v>307</v>
      </c>
      <c r="H318" s="22">
        <v>131800</v>
      </c>
      <c r="I318" s="22"/>
      <c r="J318" s="22"/>
      <c r="K318" s="22"/>
      <c r="L318" s="22"/>
      <c r="M318" s="22"/>
      <c r="N318" s="22"/>
      <c r="O318" s="22"/>
      <c r="P318" s="22"/>
      <c r="Q318" s="22"/>
      <c r="R318" s="22">
        <v>131800</v>
      </c>
      <c r="S318" s="22"/>
      <c r="T318" s="22"/>
      <c r="U318" s="22"/>
      <c r="V318" s="22"/>
      <c r="W318" s="22">
        <v>131800</v>
      </c>
    </row>
    <row r="319" ht="31.4" customHeight="1" spans="1:23">
      <c r="A319" s="121" t="s">
        <v>61</v>
      </c>
      <c r="B319" s="116" t="s">
        <v>478</v>
      </c>
      <c r="C319" s="23" t="s">
        <v>311</v>
      </c>
      <c r="D319" s="23" t="s">
        <v>198</v>
      </c>
      <c r="E319" s="23" t="s">
        <v>199</v>
      </c>
      <c r="F319" s="23" t="s">
        <v>312</v>
      </c>
      <c r="G319" s="23" t="s">
        <v>311</v>
      </c>
      <c r="H319" s="22">
        <v>284748.32</v>
      </c>
      <c r="I319" s="22">
        <v>100848.32</v>
      </c>
      <c r="J319" s="22">
        <v>25212.08</v>
      </c>
      <c r="K319" s="22"/>
      <c r="L319" s="22">
        <v>75636.24</v>
      </c>
      <c r="M319" s="22"/>
      <c r="N319" s="22"/>
      <c r="O319" s="22"/>
      <c r="P319" s="22"/>
      <c r="Q319" s="22"/>
      <c r="R319" s="22">
        <v>183900</v>
      </c>
      <c r="S319" s="22"/>
      <c r="T319" s="22"/>
      <c r="U319" s="22"/>
      <c r="V319" s="22"/>
      <c r="W319" s="22">
        <v>183900</v>
      </c>
    </row>
    <row r="320" ht="31.4" customHeight="1" spans="1:23">
      <c r="A320" s="121" t="s">
        <v>61</v>
      </c>
      <c r="B320" s="116" t="s">
        <v>479</v>
      </c>
      <c r="C320" s="23" t="s">
        <v>314</v>
      </c>
      <c r="D320" s="23" t="s">
        <v>149</v>
      </c>
      <c r="E320" s="23" t="s">
        <v>150</v>
      </c>
      <c r="F320" s="23" t="s">
        <v>315</v>
      </c>
      <c r="G320" s="23" t="s">
        <v>316</v>
      </c>
      <c r="H320" s="22">
        <v>32940</v>
      </c>
      <c r="I320" s="22">
        <v>32940</v>
      </c>
      <c r="J320" s="22">
        <v>8235</v>
      </c>
      <c r="K320" s="22"/>
      <c r="L320" s="22">
        <v>24705</v>
      </c>
      <c r="M320" s="22"/>
      <c r="N320" s="22"/>
      <c r="O320" s="22"/>
      <c r="P320" s="22"/>
      <c r="Q320" s="22"/>
      <c r="R320" s="22"/>
      <c r="S320" s="22"/>
      <c r="T320" s="22"/>
      <c r="U320" s="22"/>
      <c r="V320" s="22"/>
      <c r="W320" s="22"/>
    </row>
    <row r="321" ht="31.4" customHeight="1" spans="1:23">
      <c r="A321" s="121" t="s">
        <v>61</v>
      </c>
      <c r="B321" s="116" t="s">
        <v>479</v>
      </c>
      <c r="C321" s="23" t="s">
        <v>314</v>
      </c>
      <c r="D321" s="23" t="s">
        <v>198</v>
      </c>
      <c r="E321" s="23" t="s">
        <v>199</v>
      </c>
      <c r="F321" s="23" t="s">
        <v>317</v>
      </c>
      <c r="G321" s="23" t="s">
        <v>318</v>
      </c>
      <c r="H321" s="22">
        <v>282952</v>
      </c>
      <c r="I321" s="22"/>
      <c r="J321" s="22"/>
      <c r="K321" s="22"/>
      <c r="L321" s="22"/>
      <c r="M321" s="22"/>
      <c r="N321" s="22"/>
      <c r="O321" s="22"/>
      <c r="P321" s="22"/>
      <c r="Q321" s="22"/>
      <c r="R321" s="22">
        <v>282952</v>
      </c>
      <c r="S321" s="22"/>
      <c r="T321" s="22"/>
      <c r="U321" s="22"/>
      <c r="V321" s="22"/>
      <c r="W321" s="22">
        <v>282952</v>
      </c>
    </row>
    <row r="322" ht="31.4" customHeight="1" spans="1:23">
      <c r="A322" s="121" t="s">
        <v>61</v>
      </c>
      <c r="B322" s="116" t="s">
        <v>479</v>
      </c>
      <c r="C322" s="23" t="s">
        <v>314</v>
      </c>
      <c r="D322" s="23" t="s">
        <v>198</v>
      </c>
      <c r="E322" s="23" t="s">
        <v>199</v>
      </c>
      <c r="F322" s="23" t="s">
        <v>319</v>
      </c>
      <c r="G322" s="23" t="s">
        <v>320</v>
      </c>
      <c r="H322" s="22">
        <v>60000</v>
      </c>
      <c r="I322" s="22"/>
      <c r="J322" s="22"/>
      <c r="K322" s="22"/>
      <c r="L322" s="22"/>
      <c r="M322" s="22"/>
      <c r="N322" s="22"/>
      <c r="O322" s="22"/>
      <c r="P322" s="22"/>
      <c r="Q322" s="22"/>
      <c r="R322" s="22">
        <v>60000</v>
      </c>
      <c r="S322" s="22"/>
      <c r="T322" s="22"/>
      <c r="U322" s="22"/>
      <c r="V322" s="22"/>
      <c r="W322" s="22">
        <v>60000</v>
      </c>
    </row>
    <row r="323" ht="31.4" customHeight="1" spans="1:23">
      <c r="A323" s="121" t="s">
        <v>61</v>
      </c>
      <c r="B323" s="116" t="s">
        <v>479</v>
      </c>
      <c r="C323" s="23" t="s">
        <v>314</v>
      </c>
      <c r="D323" s="23" t="s">
        <v>198</v>
      </c>
      <c r="E323" s="23" t="s">
        <v>199</v>
      </c>
      <c r="F323" s="23" t="s">
        <v>438</v>
      </c>
      <c r="G323" s="23" t="s">
        <v>439</v>
      </c>
      <c r="H323" s="22">
        <v>400</v>
      </c>
      <c r="I323" s="22"/>
      <c r="J323" s="22"/>
      <c r="K323" s="22"/>
      <c r="L323" s="22"/>
      <c r="M323" s="22"/>
      <c r="N323" s="22"/>
      <c r="O323" s="22"/>
      <c r="P323" s="22"/>
      <c r="Q323" s="22"/>
      <c r="R323" s="22">
        <v>400</v>
      </c>
      <c r="S323" s="22"/>
      <c r="T323" s="22"/>
      <c r="U323" s="22"/>
      <c r="V323" s="22"/>
      <c r="W323" s="22">
        <v>400</v>
      </c>
    </row>
    <row r="324" ht="31.4" customHeight="1" spans="1:23">
      <c r="A324" s="121" t="s">
        <v>61</v>
      </c>
      <c r="B324" s="116" t="s">
        <v>479</v>
      </c>
      <c r="C324" s="23" t="s">
        <v>314</v>
      </c>
      <c r="D324" s="23" t="s">
        <v>198</v>
      </c>
      <c r="E324" s="23" t="s">
        <v>199</v>
      </c>
      <c r="F324" s="23" t="s">
        <v>321</v>
      </c>
      <c r="G324" s="23" t="s">
        <v>322</v>
      </c>
      <c r="H324" s="22">
        <v>54700</v>
      </c>
      <c r="I324" s="22"/>
      <c r="J324" s="22"/>
      <c r="K324" s="22"/>
      <c r="L324" s="22"/>
      <c r="M324" s="22"/>
      <c r="N324" s="22"/>
      <c r="O324" s="22"/>
      <c r="P324" s="22"/>
      <c r="Q324" s="22"/>
      <c r="R324" s="22">
        <v>54700</v>
      </c>
      <c r="S324" s="22"/>
      <c r="T324" s="22"/>
      <c r="U324" s="22"/>
      <c r="V324" s="22"/>
      <c r="W324" s="22">
        <v>54700</v>
      </c>
    </row>
    <row r="325" ht="31.4" customHeight="1" spans="1:23">
      <c r="A325" s="121" t="s">
        <v>61</v>
      </c>
      <c r="B325" s="116" t="s">
        <v>479</v>
      </c>
      <c r="C325" s="23" t="s">
        <v>314</v>
      </c>
      <c r="D325" s="23" t="s">
        <v>198</v>
      </c>
      <c r="E325" s="23" t="s">
        <v>199</v>
      </c>
      <c r="F325" s="23" t="s">
        <v>351</v>
      </c>
      <c r="G325" s="23" t="s">
        <v>352</v>
      </c>
      <c r="H325" s="22">
        <v>150000</v>
      </c>
      <c r="I325" s="22"/>
      <c r="J325" s="22"/>
      <c r="K325" s="22"/>
      <c r="L325" s="22"/>
      <c r="M325" s="22"/>
      <c r="N325" s="22"/>
      <c r="O325" s="22"/>
      <c r="P325" s="22"/>
      <c r="Q325" s="22"/>
      <c r="R325" s="22">
        <v>150000</v>
      </c>
      <c r="S325" s="22">
        <v>120000</v>
      </c>
      <c r="T325" s="22"/>
      <c r="U325" s="22"/>
      <c r="V325" s="22"/>
      <c r="W325" s="22">
        <v>30000</v>
      </c>
    </row>
    <row r="326" ht="31.4" customHeight="1" spans="1:23">
      <c r="A326" s="121" t="s">
        <v>61</v>
      </c>
      <c r="B326" s="116" t="s">
        <v>479</v>
      </c>
      <c r="C326" s="23" t="s">
        <v>314</v>
      </c>
      <c r="D326" s="23" t="s">
        <v>198</v>
      </c>
      <c r="E326" s="23" t="s">
        <v>199</v>
      </c>
      <c r="F326" s="23" t="s">
        <v>323</v>
      </c>
      <c r="G326" s="23" t="s">
        <v>324</v>
      </c>
      <c r="H326" s="22">
        <v>43944</v>
      </c>
      <c r="I326" s="22"/>
      <c r="J326" s="22"/>
      <c r="K326" s="22"/>
      <c r="L326" s="22"/>
      <c r="M326" s="22"/>
      <c r="N326" s="22"/>
      <c r="O326" s="22"/>
      <c r="P326" s="22"/>
      <c r="Q326" s="22"/>
      <c r="R326" s="22">
        <v>43944</v>
      </c>
      <c r="S326" s="22"/>
      <c r="T326" s="22"/>
      <c r="U326" s="22"/>
      <c r="V326" s="22"/>
      <c r="W326" s="22">
        <v>43944</v>
      </c>
    </row>
    <row r="327" ht="31.4" customHeight="1" spans="1:23">
      <c r="A327" s="121" t="s">
        <v>61</v>
      </c>
      <c r="B327" s="116" t="s">
        <v>479</v>
      </c>
      <c r="C327" s="23" t="s">
        <v>314</v>
      </c>
      <c r="D327" s="23" t="s">
        <v>198</v>
      </c>
      <c r="E327" s="23" t="s">
        <v>199</v>
      </c>
      <c r="F327" s="23" t="s">
        <v>461</v>
      </c>
      <c r="G327" s="23" t="s">
        <v>462</v>
      </c>
      <c r="H327" s="22">
        <v>896400</v>
      </c>
      <c r="I327" s="22"/>
      <c r="J327" s="22"/>
      <c r="K327" s="22"/>
      <c r="L327" s="22"/>
      <c r="M327" s="22"/>
      <c r="N327" s="22"/>
      <c r="O327" s="22"/>
      <c r="P327" s="22"/>
      <c r="Q327" s="22"/>
      <c r="R327" s="22">
        <v>896400</v>
      </c>
      <c r="S327" s="22"/>
      <c r="T327" s="22"/>
      <c r="U327" s="22"/>
      <c r="V327" s="22"/>
      <c r="W327" s="22">
        <v>896400</v>
      </c>
    </row>
    <row r="328" ht="31.4" customHeight="1" spans="1:23">
      <c r="A328" s="121" t="s">
        <v>61</v>
      </c>
      <c r="B328" s="116" t="s">
        <v>479</v>
      </c>
      <c r="C328" s="23" t="s">
        <v>314</v>
      </c>
      <c r="D328" s="23" t="s">
        <v>198</v>
      </c>
      <c r="E328" s="23" t="s">
        <v>199</v>
      </c>
      <c r="F328" s="23" t="s">
        <v>409</v>
      </c>
      <c r="G328" s="23" t="s">
        <v>410</v>
      </c>
      <c r="H328" s="22">
        <v>181994</v>
      </c>
      <c r="I328" s="22"/>
      <c r="J328" s="22"/>
      <c r="K328" s="22"/>
      <c r="L328" s="22"/>
      <c r="M328" s="22"/>
      <c r="N328" s="22"/>
      <c r="O328" s="22"/>
      <c r="P328" s="22"/>
      <c r="Q328" s="22"/>
      <c r="R328" s="22">
        <v>181994</v>
      </c>
      <c r="S328" s="22"/>
      <c r="T328" s="22"/>
      <c r="U328" s="22"/>
      <c r="V328" s="22"/>
      <c r="W328" s="22">
        <v>181994</v>
      </c>
    </row>
    <row r="329" ht="31.4" customHeight="1" spans="1:23">
      <c r="A329" s="121" t="s">
        <v>61</v>
      </c>
      <c r="B329" s="116" t="s">
        <v>479</v>
      </c>
      <c r="C329" s="23" t="s">
        <v>314</v>
      </c>
      <c r="D329" s="23" t="s">
        <v>198</v>
      </c>
      <c r="E329" s="23" t="s">
        <v>199</v>
      </c>
      <c r="F329" s="23" t="s">
        <v>325</v>
      </c>
      <c r="G329" s="23" t="s">
        <v>326</v>
      </c>
      <c r="H329" s="22">
        <v>206100</v>
      </c>
      <c r="I329" s="22"/>
      <c r="J329" s="22"/>
      <c r="K329" s="22"/>
      <c r="L329" s="22"/>
      <c r="M329" s="22"/>
      <c r="N329" s="22"/>
      <c r="O329" s="22"/>
      <c r="P329" s="22"/>
      <c r="Q329" s="22"/>
      <c r="R329" s="22">
        <v>206100</v>
      </c>
      <c r="S329" s="22"/>
      <c r="T329" s="22"/>
      <c r="U329" s="22"/>
      <c r="V329" s="22"/>
      <c r="W329" s="22">
        <v>206100</v>
      </c>
    </row>
    <row r="330" ht="31.4" customHeight="1" spans="1:23">
      <c r="A330" s="121" t="s">
        <v>61</v>
      </c>
      <c r="B330" s="116" t="s">
        <v>479</v>
      </c>
      <c r="C330" s="23" t="s">
        <v>314</v>
      </c>
      <c r="D330" s="23" t="s">
        <v>198</v>
      </c>
      <c r="E330" s="23" t="s">
        <v>199</v>
      </c>
      <c r="F330" s="23" t="s">
        <v>463</v>
      </c>
      <c r="G330" s="23" t="s">
        <v>464</v>
      </c>
      <c r="H330" s="22">
        <v>90000</v>
      </c>
      <c r="I330" s="22"/>
      <c r="J330" s="22"/>
      <c r="K330" s="22"/>
      <c r="L330" s="22"/>
      <c r="M330" s="22"/>
      <c r="N330" s="22"/>
      <c r="O330" s="22"/>
      <c r="P330" s="22"/>
      <c r="Q330" s="22"/>
      <c r="R330" s="22">
        <v>90000</v>
      </c>
      <c r="S330" s="22"/>
      <c r="T330" s="22"/>
      <c r="U330" s="22"/>
      <c r="V330" s="22"/>
      <c r="W330" s="22">
        <v>90000</v>
      </c>
    </row>
    <row r="331" ht="31.4" customHeight="1" spans="1:23">
      <c r="A331" s="121" t="s">
        <v>61</v>
      </c>
      <c r="B331" s="116" t="s">
        <v>479</v>
      </c>
      <c r="C331" s="23" t="s">
        <v>314</v>
      </c>
      <c r="D331" s="23" t="s">
        <v>198</v>
      </c>
      <c r="E331" s="23" t="s">
        <v>199</v>
      </c>
      <c r="F331" s="23" t="s">
        <v>327</v>
      </c>
      <c r="G331" s="23" t="s">
        <v>328</v>
      </c>
      <c r="H331" s="22">
        <v>10000</v>
      </c>
      <c r="I331" s="22"/>
      <c r="J331" s="22"/>
      <c r="K331" s="22"/>
      <c r="L331" s="22"/>
      <c r="M331" s="22"/>
      <c r="N331" s="22"/>
      <c r="O331" s="22"/>
      <c r="P331" s="22"/>
      <c r="Q331" s="22"/>
      <c r="R331" s="22">
        <v>10000</v>
      </c>
      <c r="S331" s="22"/>
      <c r="T331" s="22"/>
      <c r="U331" s="22"/>
      <c r="V331" s="22"/>
      <c r="W331" s="22">
        <v>10000</v>
      </c>
    </row>
    <row r="332" ht="31.4" customHeight="1" spans="1:23">
      <c r="A332" s="121" t="s">
        <v>61</v>
      </c>
      <c r="B332" s="116" t="s">
        <v>479</v>
      </c>
      <c r="C332" s="23" t="s">
        <v>314</v>
      </c>
      <c r="D332" s="23" t="s">
        <v>198</v>
      </c>
      <c r="E332" s="23" t="s">
        <v>199</v>
      </c>
      <c r="F332" s="23" t="s">
        <v>467</v>
      </c>
      <c r="G332" s="23" t="s">
        <v>468</v>
      </c>
      <c r="H332" s="22">
        <v>12000</v>
      </c>
      <c r="I332" s="22"/>
      <c r="J332" s="22"/>
      <c r="K332" s="22"/>
      <c r="L332" s="22"/>
      <c r="M332" s="22"/>
      <c r="N332" s="22"/>
      <c r="O332" s="22"/>
      <c r="P332" s="22"/>
      <c r="Q332" s="22"/>
      <c r="R332" s="22">
        <v>12000</v>
      </c>
      <c r="S332" s="22"/>
      <c r="T332" s="22"/>
      <c r="U332" s="22"/>
      <c r="V332" s="22"/>
      <c r="W332" s="22">
        <v>12000</v>
      </c>
    </row>
    <row r="333" ht="31.4" customHeight="1" spans="1:23">
      <c r="A333" s="121" t="s">
        <v>61</v>
      </c>
      <c r="B333" s="116" t="s">
        <v>479</v>
      </c>
      <c r="C333" s="23" t="s">
        <v>314</v>
      </c>
      <c r="D333" s="23" t="s">
        <v>198</v>
      </c>
      <c r="E333" s="23" t="s">
        <v>199</v>
      </c>
      <c r="F333" s="23" t="s">
        <v>469</v>
      </c>
      <c r="G333" s="23" t="s">
        <v>470</v>
      </c>
      <c r="H333" s="22">
        <v>14900</v>
      </c>
      <c r="I333" s="22"/>
      <c r="J333" s="22"/>
      <c r="K333" s="22"/>
      <c r="L333" s="22"/>
      <c r="M333" s="22"/>
      <c r="N333" s="22"/>
      <c r="O333" s="22"/>
      <c r="P333" s="22"/>
      <c r="Q333" s="22"/>
      <c r="R333" s="22">
        <v>14900</v>
      </c>
      <c r="S333" s="22"/>
      <c r="T333" s="22"/>
      <c r="U333" s="22"/>
      <c r="V333" s="22"/>
      <c r="W333" s="22">
        <v>14900</v>
      </c>
    </row>
    <row r="334" ht="31.4" customHeight="1" spans="1:23">
      <c r="A334" s="121" t="s">
        <v>61</v>
      </c>
      <c r="B334" s="116" t="s">
        <v>479</v>
      </c>
      <c r="C334" s="23" t="s">
        <v>314</v>
      </c>
      <c r="D334" s="23" t="s">
        <v>198</v>
      </c>
      <c r="E334" s="23" t="s">
        <v>199</v>
      </c>
      <c r="F334" s="23" t="s">
        <v>471</v>
      </c>
      <c r="G334" s="23" t="s">
        <v>472</v>
      </c>
      <c r="H334" s="22">
        <v>90000</v>
      </c>
      <c r="I334" s="22"/>
      <c r="J334" s="22"/>
      <c r="K334" s="22"/>
      <c r="L334" s="22"/>
      <c r="M334" s="22"/>
      <c r="N334" s="22"/>
      <c r="O334" s="22"/>
      <c r="P334" s="22"/>
      <c r="Q334" s="22"/>
      <c r="R334" s="22">
        <v>90000</v>
      </c>
      <c r="S334" s="22"/>
      <c r="T334" s="22"/>
      <c r="U334" s="22"/>
      <c r="V334" s="22"/>
      <c r="W334" s="22">
        <v>90000</v>
      </c>
    </row>
    <row r="335" ht="31.4" customHeight="1" spans="1:23">
      <c r="A335" s="121" t="s">
        <v>61</v>
      </c>
      <c r="B335" s="116" t="s">
        <v>479</v>
      </c>
      <c r="C335" s="23" t="s">
        <v>314</v>
      </c>
      <c r="D335" s="23" t="s">
        <v>198</v>
      </c>
      <c r="E335" s="23" t="s">
        <v>199</v>
      </c>
      <c r="F335" s="23" t="s">
        <v>315</v>
      </c>
      <c r="G335" s="23" t="s">
        <v>316</v>
      </c>
      <c r="H335" s="22">
        <v>386799.32</v>
      </c>
      <c r="I335" s="22">
        <v>100848.32</v>
      </c>
      <c r="J335" s="22">
        <v>25212.08</v>
      </c>
      <c r="K335" s="22"/>
      <c r="L335" s="22">
        <v>75636.24</v>
      </c>
      <c r="M335" s="22"/>
      <c r="N335" s="22"/>
      <c r="O335" s="22"/>
      <c r="P335" s="22"/>
      <c r="Q335" s="22"/>
      <c r="R335" s="22">
        <v>285951</v>
      </c>
      <c r="S335" s="22"/>
      <c r="T335" s="22"/>
      <c r="U335" s="22"/>
      <c r="V335" s="22"/>
      <c r="W335" s="22">
        <v>285951</v>
      </c>
    </row>
    <row r="336" ht="31.4" customHeight="1" spans="1:23">
      <c r="A336" s="121" t="s">
        <v>61</v>
      </c>
      <c r="B336" s="116" t="s">
        <v>479</v>
      </c>
      <c r="C336" s="23" t="s">
        <v>314</v>
      </c>
      <c r="D336" s="23" t="s">
        <v>198</v>
      </c>
      <c r="E336" s="23" t="s">
        <v>199</v>
      </c>
      <c r="F336" s="23" t="s">
        <v>333</v>
      </c>
      <c r="G336" s="23" t="s">
        <v>334</v>
      </c>
      <c r="H336" s="22">
        <v>174300</v>
      </c>
      <c r="I336" s="22"/>
      <c r="J336" s="22"/>
      <c r="K336" s="22"/>
      <c r="L336" s="22"/>
      <c r="M336" s="22"/>
      <c r="N336" s="22"/>
      <c r="O336" s="22"/>
      <c r="P336" s="22"/>
      <c r="Q336" s="22"/>
      <c r="R336" s="22">
        <v>174300</v>
      </c>
      <c r="S336" s="22"/>
      <c r="T336" s="22"/>
      <c r="U336" s="22"/>
      <c r="V336" s="22"/>
      <c r="W336" s="22">
        <v>174300</v>
      </c>
    </row>
    <row r="337" ht="31.4" customHeight="1" spans="1:23">
      <c r="A337" s="121" t="s">
        <v>61</v>
      </c>
      <c r="B337" s="116" t="s">
        <v>479</v>
      </c>
      <c r="C337" s="23" t="s">
        <v>314</v>
      </c>
      <c r="D337" s="23" t="s">
        <v>198</v>
      </c>
      <c r="E337" s="23" t="s">
        <v>199</v>
      </c>
      <c r="F337" s="23" t="s">
        <v>480</v>
      </c>
      <c r="G337" s="23" t="s">
        <v>481</v>
      </c>
      <c r="H337" s="22">
        <v>1150000</v>
      </c>
      <c r="I337" s="22"/>
      <c r="J337" s="22"/>
      <c r="K337" s="22"/>
      <c r="L337" s="22"/>
      <c r="M337" s="22"/>
      <c r="N337" s="22"/>
      <c r="O337" s="22"/>
      <c r="P337" s="22"/>
      <c r="Q337" s="22"/>
      <c r="R337" s="22">
        <v>1150000</v>
      </c>
      <c r="S337" s="22"/>
      <c r="T337" s="22"/>
      <c r="U337" s="22"/>
      <c r="V337" s="22"/>
      <c r="W337" s="22">
        <v>1150000</v>
      </c>
    </row>
    <row r="338" ht="31.4" customHeight="1" spans="1:23">
      <c r="A338" s="121" t="s">
        <v>61</v>
      </c>
      <c r="B338" s="116" t="s">
        <v>479</v>
      </c>
      <c r="C338" s="23" t="s">
        <v>314</v>
      </c>
      <c r="D338" s="23" t="s">
        <v>198</v>
      </c>
      <c r="E338" s="23" t="s">
        <v>199</v>
      </c>
      <c r="F338" s="23" t="s">
        <v>337</v>
      </c>
      <c r="G338" s="23" t="s">
        <v>338</v>
      </c>
      <c r="H338" s="22">
        <v>6000</v>
      </c>
      <c r="I338" s="22"/>
      <c r="J338" s="22"/>
      <c r="K338" s="22"/>
      <c r="L338" s="22"/>
      <c r="M338" s="22"/>
      <c r="N338" s="22"/>
      <c r="O338" s="22"/>
      <c r="P338" s="22"/>
      <c r="Q338" s="22"/>
      <c r="R338" s="22">
        <v>6000</v>
      </c>
      <c r="S338" s="22"/>
      <c r="T338" s="22"/>
      <c r="U338" s="22"/>
      <c r="V338" s="22"/>
      <c r="W338" s="22">
        <v>6000</v>
      </c>
    </row>
    <row r="339" ht="31.4" customHeight="1" spans="1:23">
      <c r="A339" s="120" t="s">
        <v>63</v>
      </c>
      <c r="B339" s="23"/>
      <c r="C339" s="23"/>
      <c r="D339" s="23"/>
      <c r="E339" s="23"/>
      <c r="F339" s="23"/>
      <c r="G339" s="23"/>
      <c r="H339" s="22">
        <v>6986455.57</v>
      </c>
      <c r="I339" s="22">
        <v>6986455.57</v>
      </c>
      <c r="J339" s="22">
        <v>1724427.15</v>
      </c>
      <c r="K339" s="22"/>
      <c r="L339" s="22">
        <v>5262028.42</v>
      </c>
      <c r="M339" s="22"/>
      <c r="N339" s="22"/>
      <c r="O339" s="22"/>
      <c r="P339" s="22"/>
      <c r="Q339" s="22"/>
      <c r="R339" s="22"/>
      <c r="S339" s="22"/>
      <c r="T339" s="22"/>
      <c r="U339" s="22"/>
      <c r="V339" s="22"/>
      <c r="W339" s="22"/>
    </row>
    <row r="340" ht="31.4" customHeight="1" spans="1:23">
      <c r="A340" s="121" t="s">
        <v>63</v>
      </c>
      <c r="B340" s="116" t="s">
        <v>482</v>
      </c>
      <c r="C340" s="23" t="s">
        <v>344</v>
      </c>
      <c r="D340" s="23" t="s">
        <v>198</v>
      </c>
      <c r="E340" s="23" t="s">
        <v>199</v>
      </c>
      <c r="F340" s="23" t="s">
        <v>284</v>
      </c>
      <c r="G340" s="23" t="s">
        <v>285</v>
      </c>
      <c r="H340" s="22">
        <v>1806624</v>
      </c>
      <c r="I340" s="22">
        <v>1806624</v>
      </c>
      <c r="J340" s="22">
        <v>451656</v>
      </c>
      <c r="K340" s="22"/>
      <c r="L340" s="22">
        <v>1354968</v>
      </c>
      <c r="M340" s="22"/>
      <c r="N340" s="22"/>
      <c r="O340" s="22"/>
      <c r="P340" s="22"/>
      <c r="Q340" s="22"/>
      <c r="R340" s="22"/>
      <c r="S340" s="22"/>
      <c r="T340" s="22"/>
      <c r="U340" s="22"/>
      <c r="V340" s="22"/>
      <c r="W340" s="22"/>
    </row>
    <row r="341" ht="31.4" customHeight="1" spans="1:23">
      <c r="A341" s="121" t="s">
        <v>63</v>
      </c>
      <c r="B341" s="116" t="s">
        <v>482</v>
      </c>
      <c r="C341" s="23" t="s">
        <v>344</v>
      </c>
      <c r="D341" s="23" t="s">
        <v>198</v>
      </c>
      <c r="E341" s="23" t="s">
        <v>199</v>
      </c>
      <c r="F341" s="23" t="s">
        <v>286</v>
      </c>
      <c r="G341" s="23" t="s">
        <v>287</v>
      </c>
      <c r="H341" s="22">
        <v>216</v>
      </c>
      <c r="I341" s="22">
        <v>216</v>
      </c>
      <c r="J341" s="22">
        <v>54</v>
      </c>
      <c r="K341" s="22"/>
      <c r="L341" s="22">
        <v>162</v>
      </c>
      <c r="M341" s="22"/>
      <c r="N341" s="22"/>
      <c r="O341" s="22"/>
      <c r="P341" s="22"/>
      <c r="Q341" s="22"/>
      <c r="R341" s="22"/>
      <c r="S341" s="22"/>
      <c r="T341" s="22"/>
      <c r="U341" s="22"/>
      <c r="V341" s="22"/>
      <c r="W341" s="22"/>
    </row>
    <row r="342" ht="31.4" customHeight="1" spans="1:23">
      <c r="A342" s="121" t="s">
        <v>63</v>
      </c>
      <c r="B342" s="116" t="s">
        <v>482</v>
      </c>
      <c r="C342" s="23" t="s">
        <v>344</v>
      </c>
      <c r="D342" s="23" t="s">
        <v>198</v>
      </c>
      <c r="E342" s="23" t="s">
        <v>199</v>
      </c>
      <c r="F342" s="23" t="s">
        <v>288</v>
      </c>
      <c r="G342" s="23" t="s">
        <v>289</v>
      </c>
      <c r="H342" s="22">
        <v>150552</v>
      </c>
      <c r="I342" s="22">
        <v>150552</v>
      </c>
      <c r="J342" s="22">
        <v>37638</v>
      </c>
      <c r="K342" s="22"/>
      <c r="L342" s="22">
        <v>112914</v>
      </c>
      <c r="M342" s="22"/>
      <c r="N342" s="22"/>
      <c r="O342" s="22"/>
      <c r="P342" s="22"/>
      <c r="Q342" s="22"/>
      <c r="R342" s="22"/>
      <c r="S342" s="22"/>
      <c r="T342" s="22"/>
      <c r="U342" s="22"/>
      <c r="V342" s="22"/>
      <c r="W342" s="22"/>
    </row>
    <row r="343" ht="31.4" customHeight="1" spans="1:23">
      <c r="A343" s="121" t="s">
        <v>63</v>
      </c>
      <c r="B343" s="116" t="s">
        <v>482</v>
      </c>
      <c r="C343" s="23" t="s">
        <v>344</v>
      </c>
      <c r="D343" s="23" t="s">
        <v>198</v>
      </c>
      <c r="E343" s="23" t="s">
        <v>199</v>
      </c>
      <c r="F343" s="23" t="s">
        <v>345</v>
      </c>
      <c r="G343" s="23" t="s">
        <v>346</v>
      </c>
      <c r="H343" s="22">
        <v>2653140</v>
      </c>
      <c r="I343" s="22">
        <v>2653140</v>
      </c>
      <c r="J343" s="22">
        <v>663285</v>
      </c>
      <c r="K343" s="22"/>
      <c r="L343" s="22">
        <v>1989855</v>
      </c>
      <c r="M343" s="22"/>
      <c r="N343" s="22"/>
      <c r="O343" s="22"/>
      <c r="P343" s="22"/>
      <c r="Q343" s="22"/>
      <c r="R343" s="22"/>
      <c r="S343" s="22"/>
      <c r="T343" s="22"/>
      <c r="U343" s="22"/>
      <c r="V343" s="22"/>
      <c r="W343" s="22"/>
    </row>
    <row r="344" ht="31.4" customHeight="1" spans="1:23">
      <c r="A344" s="121" t="s">
        <v>63</v>
      </c>
      <c r="B344" s="116" t="s">
        <v>483</v>
      </c>
      <c r="C344" s="23" t="s">
        <v>291</v>
      </c>
      <c r="D344" s="23" t="s">
        <v>151</v>
      </c>
      <c r="E344" s="23" t="s">
        <v>152</v>
      </c>
      <c r="F344" s="23" t="s">
        <v>292</v>
      </c>
      <c r="G344" s="23" t="s">
        <v>293</v>
      </c>
      <c r="H344" s="22">
        <v>668693.09</v>
      </c>
      <c r="I344" s="22">
        <v>668693.09</v>
      </c>
      <c r="J344" s="22">
        <v>167173.27</v>
      </c>
      <c r="K344" s="22"/>
      <c r="L344" s="22">
        <v>501519.82</v>
      </c>
      <c r="M344" s="22"/>
      <c r="N344" s="22"/>
      <c r="O344" s="22"/>
      <c r="P344" s="22"/>
      <c r="Q344" s="22"/>
      <c r="R344" s="22"/>
      <c r="S344" s="22"/>
      <c r="T344" s="22"/>
      <c r="U344" s="22"/>
      <c r="V344" s="22"/>
      <c r="W344" s="22"/>
    </row>
    <row r="345" ht="31.4" customHeight="1" spans="1:23">
      <c r="A345" s="121" t="s">
        <v>63</v>
      </c>
      <c r="B345" s="116" t="s">
        <v>483</v>
      </c>
      <c r="C345" s="23" t="s">
        <v>291</v>
      </c>
      <c r="D345" s="23" t="s">
        <v>159</v>
      </c>
      <c r="E345" s="23" t="s">
        <v>158</v>
      </c>
      <c r="F345" s="23" t="s">
        <v>294</v>
      </c>
      <c r="G345" s="23" t="s">
        <v>295</v>
      </c>
      <c r="H345" s="22">
        <v>32538.43</v>
      </c>
      <c r="I345" s="22">
        <v>32538.43</v>
      </c>
      <c r="J345" s="22">
        <v>8134.61</v>
      </c>
      <c r="K345" s="22"/>
      <c r="L345" s="22">
        <v>24403.82</v>
      </c>
      <c r="M345" s="22"/>
      <c r="N345" s="22"/>
      <c r="O345" s="22"/>
      <c r="P345" s="22"/>
      <c r="Q345" s="22"/>
      <c r="R345" s="22"/>
      <c r="S345" s="22"/>
      <c r="T345" s="22"/>
      <c r="U345" s="22"/>
      <c r="V345" s="22"/>
      <c r="W345" s="22"/>
    </row>
    <row r="346" ht="31.4" customHeight="1" spans="1:23">
      <c r="A346" s="121" t="s">
        <v>63</v>
      </c>
      <c r="B346" s="116" t="s">
        <v>483</v>
      </c>
      <c r="C346" s="23" t="s">
        <v>291</v>
      </c>
      <c r="D346" s="23" t="s">
        <v>166</v>
      </c>
      <c r="E346" s="23" t="s">
        <v>167</v>
      </c>
      <c r="F346" s="23" t="s">
        <v>296</v>
      </c>
      <c r="G346" s="23" t="s">
        <v>297</v>
      </c>
      <c r="H346" s="22">
        <v>417933.18</v>
      </c>
      <c r="I346" s="22">
        <v>417933.18</v>
      </c>
      <c r="J346" s="22">
        <v>104483.3</v>
      </c>
      <c r="K346" s="22"/>
      <c r="L346" s="22">
        <v>313449.88</v>
      </c>
      <c r="M346" s="22"/>
      <c r="N346" s="22"/>
      <c r="O346" s="22"/>
      <c r="P346" s="22"/>
      <c r="Q346" s="22"/>
      <c r="R346" s="22"/>
      <c r="S346" s="22"/>
      <c r="T346" s="22"/>
      <c r="U346" s="22"/>
      <c r="V346" s="22"/>
      <c r="W346" s="22"/>
    </row>
    <row r="347" ht="31.4" customHeight="1" spans="1:23">
      <c r="A347" s="121" t="s">
        <v>63</v>
      </c>
      <c r="B347" s="116" t="s">
        <v>483</v>
      </c>
      <c r="C347" s="23" t="s">
        <v>291</v>
      </c>
      <c r="D347" s="23" t="s">
        <v>168</v>
      </c>
      <c r="E347" s="23" t="s">
        <v>169</v>
      </c>
      <c r="F347" s="23" t="s">
        <v>300</v>
      </c>
      <c r="G347" s="23" t="s">
        <v>301</v>
      </c>
      <c r="H347" s="22">
        <v>248350.82</v>
      </c>
      <c r="I347" s="22">
        <v>248350.82</v>
      </c>
      <c r="J347" s="22">
        <v>62087.71</v>
      </c>
      <c r="K347" s="22"/>
      <c r="L347" s="22">
        <v>186263.11</v>
      </c>
      <c r="M347" s="22"/>
      <c r="N347" s="22"/>
      <c r="O347" s="22"/>
      <c r="P347" s="22"/>
      <c r="Q347" s="22"/>
      <c r="R347" s="22"/>
      <c r="S347" s="22"/>
      <c r="T347" s="22"/>
      <c r="U347" s="22"/>
      <c r="V347" s="22"/>
      <c r="W347" s="22"/>
    </row>
    <row r="348" ht="31.4" customHeight="1" spans="1:23">
      <c r="A348" s="121" t="s">
        <v>63</v>
      </c>
      <c r="B348" s="116" t="s">
        <v>483</v>
      </c>
      <c r="C348" s="23" t="s">
        <v>291</v>
      </c>
      <c r="D348" s="23" t="s">
        <v>170</v>
      </c>
      <c r="E348" s="23" t="s">
        <v>171</v>
      </c>
      <c r="F348" s="23" t="s">
        <v>294</v>
      </c>
      <c r="G348" s="23" t="s">
        <v>295</v>
      </c>
      <c r="H348" s="22">
        <v>23751</v>
      </c>
      <c r="I348" s="22">
        <v>23751</v>
      </c>
      <c r="J348" s="22">
        <v>23751</v>
      </c>
      <c r="K348" s="22"/>
      <c r="L348" s="22"/>
      <c r="M348" s="22"/>
      <c r="N348" s="22"/>
      <c r="O348" s="22"/>
      <c r="P348" s="22"/>
      <c r="Q348" s="22"/>
      <c r="R348" s="22"/>
      <c r="S348" s="22"/>
      <c r="T348" s="22"/>
      <c r="U348" s="22"/>
      <c r="V348" s="22"/>
      <c r="W348" s="22"/>
    </row>
    <row r="349" ht="31.4" customHeight="1" spans="1:23">
      <c r="A349" s="121" t="s">
        <v>63</v>
      </c>
      <c r="B349" s="116" t="s">
        <v>484</v>
      </c>
      <c r="C349" s="23" t="s">
        <v>229</v>
      </c>
      <c r="D349" s="23" t="s">
        <v>228</v>
      </c>
      <c r="E349" s="23" t="s">
        <v>229</v>
      </c>
      <c r="F349" s="23" t="s">
        <v>303</v>
      </c>
      <c r="G349" s="23" t="s">
        <v>229</v>
      </c>
      <c r="H349" s="22">
        <v>471802.21</v>
      </c>
      <c r="I349" s="22">
        <v>471802.21</v>
      </c>
      <c r="J349" s="22">
        <v>117950.55</v>
      </c>
      <c r="K349" s="22"/>
      <c r="L349" s="22">
        <v>353851.66</v>
      </c>
      <c r="M349" s="22"/>
      <c r="N349" s="22"/>
      <c r="O349" s="22"/>
      <c r="P349" s="22"/>
      <c r="Q349" s="22"/>
      <c r="R349" s="22"/>
      <c r="S349" s="22"/>
      <c r="T349" s="22"/>
      <c r="U349" s="22"/>
      <c r="V349" s="22"/>
      <c r="W349" s="22"/>
    </row>
    <row r="350" ht="31.4" customHeight="1" spans="1:23">
      <c r="A350" s="121" t="s">
        <v>63</v>
      </c>
      <c r="B350" s="116" t="s">
        <v>485</v>
      </c>
      <c r="C350" s="23" t="s">
        <v>305</v>
      </c>
      <c r="D350" s="23" t="s">
        <v>198</v>
      </c>
      <c r="E350" s="23" t="s">
        <v>199</v>
      </c>
      <c r="F350" s="23" t="s">
        <v>306</v>
      </c>
      <c r="G350" s="23" t="s">
        <v>307</v>
      </c>
      <c r="H350" s="22">
        <v>80000</v>
      </c>
      <c r="I350" s="22">
        <v>80000</v>
      </c>
      <c r="J350" s="22"/>
      <c r="K350" s="22"/>
      <c r="L350" s="22">
        <v>80000</v>
      </c>
      <c r="M350" s="22"/>
      <c r="N350" s="22"/>
      <c r="O350" s="22"/>
      <c r="P350" s="22"/>
      <c r="Q350" s="22"/>
      <c r="R350" s="22"/>
      <c r="S350" s="22"/>
      <c r="T350" s="22"/>
      <c r="U350" s="22"/>
      <c r="V350" s="22"/>
      <c r="W350" s="22"/>
    </row>
    <row r="351" ht="31.4" customHeight="1" spans="1:23">
      <c r="A351" s="121" t="s">
        <v>63</v>
      </c>
      <c r="B351" s="116" t="s">
        <v>486</v>
      </c>
      <c r="C351" s="23" t="s">
        <v>311</v>
      </c>
      <c r="D351" s="23" t="s">
        <v>198</v>
      </c>
      <c r="E351" s="23" t="s">
        <v>199</v>
      </c>
      <c r="F351" s="23" t="s">
        <v>312</v>
      </c>
      <c r="G351" s="23" t="s">
        <v>311</v>
      </c>
      <c r="H351" s="22">
        <v>92210.64</v>
      </c>
      <c r="I351" s="22">
        <v>92210.64</v>
      </c>
      <c r="J351" s="22">
        <v>23052.66</v>
      </c>
      <c r="K351" s="22"/>
      <c r="L351" s="22">
        <v>69157.98</v>
      </c>
      <c r="M351" s="22"/>
      <c r="N351" s="22"/>
      <c r="O351" s="22"/>
      <c r="P351" s="22"/>
      <c r="Q351" s="22"/>
      <c r="R351" s="22"/>
      <c r="S351" s="22"/>
      <c r="T351" s="22"/>
      <c r="U351" s="22"/>
      <c r="V351" s="22"/>
      <c r="W351" s="22"/>
    </row>
    <row r="352" ht="31.4" customHeight="1" spans="1:23">
      <c r="A352" s="121" t="s">
        <v>63</v>
      </c>
      <c r="B352" s="116" t="s">
        <v>487</v>
      </c>
      <c r="C352" s="23" t="s">
        <v>314</v>
      </c>
      <c r="D352" s="23" t="s">
        <v>149</v>
      </c>
      <c r="E352" s="23" t="s">
        <v>150</v>
      </c>
      <c r="F352" s="23" t="s">
        <v>315</v>
      </c>
      <c r="G352" s="23" t="s">
        <v>316</v>
      </c>
      <c r="H352" s="22">
        <v>12420</v>
      </c>
      <c r="I352" s="22">
        <v>12420</v>
      </c>
      <c r="J352" s="22">
        <v>3105</v>
      </c>
      <c r="K352" s="22"/>
      <c r="L352" s="22">
        <v>9315</v>
      </c>
      <c r="M352" s="22"/>
      <c r="N352" s="22"/>
      <c r="O352" s="22"/>
      <c r="P352" s="22"/>
      <c r="Q352" s="22"/>
      <c r="R352" s="22"/>
      <c r="S352" s="22"/>
      <c r="T352" s="22"/>
      <c r="U352" s="22"/>
      <c r="V352" s="22"/>
      <c r="W352" s="22"/>
    </row>
    <row r="353" ht="31.4" customHeight="1" spans="1:23">
      <c r="A353" s="121" t="s">
        <v>63</v>
      </c>
      <c r="B353" s="116" t="s">
        <v>487</v>
      </c>
      <c r="C353" s="23" t="s">
        <v>314</v>
      </c>
      <c r="D353" s="23" t="s">
        <v>198</v>
      </c>
      <c r="E353" s="23" t="s">
        <v>199</v>
      </c>
      <c r="F353" s="23" t="s">
        <v>317</v>
      </c>
      <c r="G353" s="23" t="s">
        <v>318</v>
      </c>
      <c r="H353" s="22">
        <v>80000</v>
      </c>
      <c r="I353" s="22">
        <v>80000</v>
      </c>
      <c r="J353" s="22"/>
      <c r="K353" s="22"/>
      <c r="L353" s="22">
        <v>80000</v>
      </c>
      <c r="M353" s="22"/>
      <c r="N353" s="22"/>
      <c r="O353" s="22"/>
      <c r="P353" s="22"/>
      <c r="Q353" s="22"/>
      <c r="R353" s="22"/>
      <c r="S353" s="22"/>
      <c r="T353" s="22"/>
      <c r="U353" s="22"/>
      <c r="V353" s="22"/>
      <c r="W353" s="22"/>
    </row>
    <row r="354" ht="31.4" customHeight="1" spans="1:23">
      <c r="A354" s="121" t="s">
        <v>63</v>
      </c>
      <c r="B354" s="116" t="s">
        <v>487</v>
      </c>
      <c r="C354" s="23" t="s">
        <v>314</v>
      </c>
      <c r="D354" s="23" t="s">
        <v>198</v>
      </c>
      <c r="E354" s="23" t="s">
        <v>199</v>
      </c>
      <c r="F354" s="23" t="s">
        <v>438</v>
      </c>
      <c r="G354" s="23" t="s">
        <v>439</v>
      </c>
      <c r="H354" s="22">
        <v>1500</v>
      </c>
      <c r="I354" s="22">
        <v>1500</v>
      </c>
      <c r="J354" s="22">
        <v>375</v>
      </c>
      <c r="K354" s="22"/>
      <c r="L354" s="22">
        <v>1125</v>
      </c>
      <c r="M354" s="22"/>
      <c r="N354" s="22"/>
      <c r="O354" s="22"/>
      <c r="P354" s="22"/>
      <c r="Q354" s="22"/>
      <c r="R354" s="22"/>
      <c r="S354" s="22"/>
      <c r="T354" s="22"/>
      <c r="U354" s="22"/>
      <c r="V354" s="22"/>
      <c r="W354" s="22"/>
    </row>
    <row r="355" ht="31.4" customHeight="1" spans="1:23">
      <c r="A355" s="121" t="s">
        <v>63</v>
      </c>
      <c r="B355" s="116" t="s">
        <v>487</v>
      </c>
      <c r="C355" s="23" t="s">
        <v>314</v>
      </c>
      <c r="D355" s="23" t="s">
        <v>198</v>
      </c>
      <c r="E355" s="23" t="s">
        <v>199</v>
      </c>
      <c r="F355" s="23" t="s">
        <v>321</v>
      </c>
      <c r="G355" s="23" t="s">
        <v>322</v>
      </c>
      <c r="H355" s="22">
        <v>3500</v>
      </c>
      <c r="I355" s="22">
        <v>3500</v>
      </c>
      <c r="J355" s="22">
        <v>875</v>
      </c>
      <c r="K355" s="22"/>
      <c r="L355" s="22">
        <v>2625</v>
      </c>
      <c r="M355" s="22"/>
      <c r="N355" s="22"/>
      <c r="O355" s="22"/>
      <c r="P355" s="22"/>
      <c r="Q355" s="22"/>
      <c r="R355" s="22"/>
      <c r="S355" s="22"/>
      <c r="T355" s="22"/>
      <c r="U355" s="22"/>
      <c r="V355" s="22"/>
      <c r="W355" s="22"/>
    </row>
    <row r="356" ht="31.4" customHeight="1" spans="1:23">
      <c r="A356" s="121" t="s">
        <v>63</v>
      </c>
      <c r="B356" s="116" t="s">
        <v>487</v>
      </c>
      <c r="C356" s="23" t="s">
        <v>314</v>
      </c>
      <c r="D356" s="23" t="s">
        <v>198</v>
      </c>
      <c r="E356" s="23" t="s">
        <v>199</v>
      </c>
      <c r="F356" s="23" t="s">
        <v>323</v>
      </c>
      <c r="G356" s="23" t="s">
        <v>324</v>
      </c>
      <c r="H356" s="22">
        <v>3000</v>
      </c>
      <c r="I356" s="22">
        <v>3000</v>
      </c>
      <c r="J356" s="22">
        <v>750</v>
      </c>
      <c r="K356" s="22"/>
      <c r="L356" s="22">
        <v>2250</v>
      </c>
      <c r="M356" s="22"/>
      <c r="N356" s="22"/>
      <c r="O356" s="22"/>
      <c r="P356" s="22"/>
      <c r="Q356" s="22"/>
      <c r="R356" s="22"/>
      <c r="S356" s="22"/>
      <c r="T356" s="22"/>
      <c r="U356" s="22"/>
      <c r="V356" s="22"/>
      <c r="W356" s="22"/>
    </row>
    <row r="357" ht="31.4" customHeight="1" spans="1:23">
      <c r="A357" s="121" t="s">
        <v>63</v>
      </c>
      <c r="B357" s="116" t="s">
        <v>487</v>
      </c>
      <c r="C357" s="23" t="s">
        <v>314</v>
      </c>
      <c r="D357" s="23" t="s">
        <v>198</v>
      </c>
      <c r="E357" s="23" t="s">
        <v>199</v>
      </c>
      <c r="F357" s="23" t="s">
        <v>325</v>
      </c>
      <c r="G357" s="23" t="s">
        <v>326</v>
      </c>
      <c r="H357" s="22">
        <v>10000</v>
      </c>
      <c r="I357" s="22">
        <v>10000</v>
      </c>
      <c r="J357" s="22">
        <v>2500</v>
      </c>
      <c r="K357" s="22"/>
      <c r="L357" s="22">
        <v>7500</v>
      </c>
      <c r="M357" s="22"/>
      <c r="N357" s="22"/>
      <c r="O357" s="22"/>
      <c r="P357" s="22"/>
      <c r="Q357" s="22"/>
      <c r="R357" s="22"/>
      <c r="S357" s="22"/>
      <c r="T357" s="22"/>
      <c r="U357" s="22"/>
      <c r="V357" s="22"/>
      <c r="W357" s="22"/>
    </row>
    <row r="358" ht="31.4" customHeight="1" spans="1:23">
      <c r="A358" s="121" t="s">
        <v>63</v>
      </c>
      <c r="B358" s="116" t="s">
        <v>487</v>
      </c>
      <c r="C358" s="23" t="s">
        <v>314</v>
      </c>
      <c r="D358" s="23" t="s">
        <v>198</v>
      </c>
      <c r="E358" s="23" t="s">
        <v>199</v>
      </c>
      <c r="F358" s="23" t="s">
        <v>315</v>
      </c>
      <c r="G358" s="23" t="s">
        <v>316</v>
      </c>
      <c r="H358" s="22">
        <v>230224.2</v>
      </c>
      <c r="I358" s="22">
        <v>230224.2</v>
      </c>
      <c r="J358" s="22">
        <v>57556.05</v>
      </c>
      <c r="K358" s="22"/>
      <c r="L358" s="22">
        <v>172668.15</v>
      </c>
      <c r="M358" s="22"/>
      <c r="N358" s="22"/>
      <c r="O358" s="22"/>
      <c r="P358" s="22"/>
      <c r="Q358" s="22"/>
      <c r="R358" s="22"/>
      <c r="S358" s="22"/>
      <c r="T358" s="22"/>
      <c r="U358" s="22"/>
      <c r="V358" s="22"/>
      <c r="W358" s="22"/>
    </row>
    <row r="359" ht="31.4" customHeight="1" spans="1:23">
      <c r="A359" s="120" t="s">
        <v>65</v>
      </c>
      <c r="B359" s="23"/>
      <c r="C359" s="23"/>
      <c r="D359" s="23"/>
      <c r="E359" s="23"/>
      <c r="F359" s="23"/>
      <c r="G359" s="23"/>
      <c r="H359" s="22">
        <v>1284917.12</v>
      </c>
      <c r="I359" s="22">
        <v>1284917.12</v>
      </c>
      <c r="J359" s="22">
        <v>323072.04</v>
      </c>
      <c r="K359" s="22"/>
      <c r="L359" s="22">
        <v>961845.08</v>
      </c>
      <c r="M359" s="22"/>
      <c r="N359" s="22"/>
      <c r="O359" s="22"/>
      <c r="P359" s="22"/>
      <c r="Q359" s="22"/>
      <c r="R359" s="22"/>
      <c r="S359" s="22"/>
      <c r="T359" s="22"/>
      <c r="U359" s="22"/>
      <c r="V359" s="22"/>
      <c r="W359" s="22"/>
    </row>
    <row r="360" ht="31.4" customHeight="1" spans="1:23">
      <c r="A360" s="121" t="s">
        <v>65</v>
      </c>
      <c r="B360" s="116" t="s">
        <v>488</v>
      </c>
      <c r="C360" s="23" t="s">
        <v>344</v>
      </c>
      <c r="D360" s="23" t="s">
        <v>198</v>
      </c>
      <c r="E360" s="23" t="s">
        <v>199</v>
      </c>
      <c r="F360" s="23" t="s">
        <v>284</v>
      </c>
      <c r="G360" s="23" t="s">
        <v>285</v>
      </c>
      <c r="H360" s="22">
        <v>371220</v>
      </c>
      <c r="I360" s="22">
        <v>371220</v>
      </c>
      <c r="J360" s="22">
        <v>92805</v>
      </c>
      <c r="K360" s="22"/>
      <c r="L360" s="22">
        <v>278415</v>
      </c>
      <c r="M360" s="22"/>
      <c r="N360" s="22"/>
      <c r="O360" s="22"/>
      <c r="P360" s="22"/>
      <c r="Q360" s="22"/>
      <c r="R360" s="22"/>
      <c r="S360" s="22"/>
      <c r="T360" s="22"/>
      <c r="U360" s="22"/>
      <c r="V360" s="22"/>
      <c r="W360" s="22"/>
    </row>
    <row r="361" ht="31.4" customHeight="1" spans="1:23">
      <c r="A361" s="121" t="s">
        <v>65</v>
      </c>
      <c r="B361" s="116" t="s">
        <v>488</v>
      </c>
      <c r="C361" s="23" t="s">
        <v>344</v>
      </c>
      <c r="D361" s="23" t="s">
        <v>198</v>
      </c>
      <c r="E361" s="23" t="s">
        <v>199</v>
      </c>
      <c r="F361" s="23" t="s">
        <v>288</v>
      </c>
      <c r="G361" s="23" t="s">
        <v>289</v>
      </c>
      <c r="H361" s="22">
        <v>30935</v>
      </c>
      <c r="I361" s="22">
        <v>30935</v>
      </c>
      <c r="J361" s="22">
        <v>7733.75</v>
      </c>
      <c r="K361" s="22"/>
      <c r="L361" s="22">
        <v>23201.25</v>
      </c>
      <c r="M361" s="22"/>
      <c r="N361" s="22"/>
      <c r="O361" s="22"/>
      <c r="P361" s="22"/>
      <c r="Q361" s="22"/>
      <c r="R361" s="22"/>
      <c r="S361" s="22"/>
      <c r="T361" s="22"/>
      <c r="U361" s="22"/>
      <c r="V361" s="22"/>
      <c r="W361" s="22"/>
    </row>
    <row r="362" ht="31.4" customHeight="1" spans="1:23">
      <c r="A362" s="121" t="s">
        <v>65</v>
      </c>
      <c r="B362" s="116" t="s">
        <v>488</v>
      </c>
      <c r="C362" s="23" t="s">
        <v>344</v>
      </c>
      <c r="D362" s="23" t="s">
        <v>198</v>
      </c>
      <c r="E362" s="23" t="s">
        <v>199</v>
      </c>
      <c r="F362" s="23" t="s">
        <v>345</v>
      </c>
      <c r="G362" s="23" t="s">
        <v>346</v>
      </c>
      <c r="H362" s="22">
        <v>462888</v>
      </c>
      <c r="I362" s="22">
        <v>462888</v>
      </c>
      <c r="J362" s="22">
        <v>115722</v>
      </c>
      <c r="K362" s="22"/>
      <c r="L362" s="22">
        <v>347166</v>
      </c>
      <c r="M362" s="22"/>
      <c r="N362" s="22"/>
      <c r="O362" s="22"/>
      <c r="P362" s="22"/>
      <c r="Q362" s="22"/>
      <c r="R362" s="22"/>
      <c r="S362" s="22"/>
      <c r="T362" s="22"/>
      <c r="U362" s="22"/>
      <c r="V362" s="22"/>
      <c r="W362" s="22"/>
    </row>
    <row r="363" ht="31.4" customHeight="1" spans="1:23">
      <c r="A363" s="121" t="s">
        <v>65</v>
      </c>
      <c r="B363" s="116" t="s">
        <v>489</v>
      </c>
      <c r="C363" s="23" t="s">
        <v>291</v>
      </c>
      <c r="D363" s="23" t="s">
        <v>151</v>
      </c>
      <c r="E363" s="23" t="s">
        <v>152</v>
      </c>
      <c r="F363" s="23" t="s">
        <v>292</v>
      </c>
      <c r="G363" s="23" t="s">
        <v>293</v>
      </c>
      <c r="H363" s="22">
        <v>127183.22</v>
      </c>
      <c r="I363" s="22">
        <v>127183.22</v>
      </c>
      <c r="J363" s="22">
        <v>31795.81</v>
      </c>
      <c r="K363" s="22"/>
      <c r="L363" s="22">
        <v>95387.41</v>
      </c>
      <c r="M363" s="22"/>
      <c r="N363" s="22"/>
      <c r="O363" s="22"/>
      <c r="P363" s="22"/>
      <c r="Q363" s="22"/>
      <c r="R363" s="22"/>
      <c r="S363" s="22"/>
      <c r="T363" s="22"/>
      <c r="U363" s="22"/>
      <c r="V363" s="22"/>
      <c r="W363" s="22"/>
    </row>
    <row r="364" ht="31.4" customHeight="1" spans="1:23">
      <c r="A364" s="121" t="s">
        <v>65</v>
      </c>
      <c r="B364" s="116" t="s">
        <v>489</v>
      </c>
      <c r="C364" s="23" t="s">
        <v>291</v>
      </c>
      <c r="D364" s="23" t="s">
        <v>159</v>
      </c>
      <c r="E364" s="23" t="s">
        <v>158</v>
      </c>
      <c r="F364" s="23" t="s">
        <v>294</v>
      </c>
      <c r="G364" s="23" t="s">
        <v>295</v>
      </c>
      <c r="H364" s="22">
        <v>6246.28</v>
      </c>
      <c r="I364" s="22">
        <v>6246.28</v>
      </c>
      <c r="J364" s="22">
        <v>1561.57</v>
      </c>
      <c r="K364" s="22"/>
      <c r="L364" s="22">
        <v>4684.71</v>
      </c>
      <c r="M364" s="22"/>
      <c r="N364" s="22"/>
      <c r="O364" s="22"/>
      <c r="P364" s="22"/>
      <c r="Q364" s="22"/>
      <c r="R364" s="22"/>
      <c r="S364" s="22"/>
      <c r="T364" s="22"/>
      <c r="U364" s="22"/>
      <c r="V364" s="22"/>
      <c r="W364" s="22"/>
    </row>
    <row r="365" ht="31.4" customHeight="1" spans="1:23">
      <c r="A365" s="121" t="s">
        <v>65</v>
      </c>
      <c r="B365" s="116" t="s">
        <v>489</v>
      </c>
      <c r="C365" s="23" t="s">
        <v>291</v>
      </c>
      <c r="D365" s="23" t="s">
        <v>166</v>
      </c>
      <c r="E365" s="23" t="s">
        <v>167</v>
      </c>
      <c r="F365" s="23" t="s">
        <v>296</v>
      </c>
      <c r="G365" s="23" t="s">
        <v>297</v>
      </c>
      <c r="H365" s="22">
        <v>79489.52</v>
      </c>
      <c r="I365" s="22">
        <v>79489.52</v>
      </c>
      <c r="J365" s="22">
        <v>19872.38</v>
      </c>
      <c r="K365" s="22"/>
      <c r="L365" s="22">
        <v>59617.14</v>
      </c>
      <c r="M365" s="22"/>
      <c r="N365" s="22"/>
      <c r="O365" s="22"/>
      <c r="P365" s="22"/>
      <c r="Q365" s="22"/>
      <c r="R365" s="22"/>
      <c r="S365" s="22"/>
      <c r="T365" s="22"/>
      <c r="U365" s="22"/>
      <c r="V365" s="22"/>
      <c r="W365" s="22"/>
    </row>
    <row r="366" ht="31.4" customHeight="1" spans="1:23">
      <c r="A366" s="121" t="s">
        <v>65</v>
      </c>
      <c r="B366" s="116" t="s">
        <v>489</v>
      </c>
      <c r="C366" s="23" t="s">
        <v>291</v>
      </c>
      <c r="D366" s="23" t="s">
        <v>168</v>
      </c>
      <c r="E366" s="23" t="s">
        <v>169</v>
      </c>
      <c r="F366" s="23" t="s">
        <v>300</v>
      </c>
      <c r="G366" s="23" t="s">
        <v>301</v>
      </c>
      <c r="H366" s="22">
        <v>39744.76</v>
      </c>
      <c r="I366" s="22">
        <v>39744.76</v>
      </c>
      <c r="J366" s="22">
        <v>9936.19</v>
      </c>
      <c r="K366" s="22"/>
      <c r="L366" s="22">
        <v>29808.57</v>
      </c>
      <c r="M366" s="22"/>
      <c r="N366" s="22"/>
      <c r="O366" s="22"/>
      <c r="P366" s="22"/>
      <c r="Q366" s="22"/>
      <c r="R366" s="22"/>
      <c r="S366" s="22"/>
      <c r="T366" s="22"/>
      <c r="U366" s="22"/>
      <c r="V366" s="22"/>
      <c r="W366" s="22"/>
    </row>
    <row r="367" ht="31.4" customHeight="1" spans="1:23">
      <c r="A367" s="121" t="s">
        <v>65</v>
      </c>
      <c r="B367" s="116" t="s">
        <v>489</v>
      </c>
      <c r="C367" s="23" t="s">
        <v>291</v>
      </c>
      <c r="D367" s="23" t="s">
        <v>170</v>
      </c>
      <c r="E367" s="23" t="s">
        <v>171</v>
      </c>
      <c r="F367" s="23" t="s">
        <v>294</v>
      </c>
      <c r="G367" s="23" t="s">
        <v>295</v>
      </c>
      <c r="H367" s="22">
        <v>2457</v>
      </c>
      <c r="I367" s="22">
        <v>2457</v>
      </c>
      <c r="J367" s="22">
        <v>2457</v>
      </c>
      <c r="K367" s="22"/>
      <c r="L367" s="22"/>
      <c r="M367" s="22"/>
      <c r="N367" s="22"/>
      <c r="O367" s="22"/>
      <c r="P367" s="22"/>
      <c r="Q367" s="22"/>
      <c r="R367" s="22"/>
      <c r="S367" s="22"/>
      <c r="T367" s="22"/>
      <c r="U367" s="22"/>
      <c r="V367" s="22"/>
      <c r="W367" s="22"/>
    </row>
    <row r="368" ht="31.4" customHeight="1" spans="1:23">
      <c r="A368" s="121" t="s">
        <v>65</v>
      </c>
      <c r="B368" s="116" t="s">
        <v>490</v>
      </c>
      <c r="C368" s="23" t="s">
        <v>229</v>
      </c>
      <c r="D368" s="23" t="s">
        <v>228</v>
      </c>
      <c r="E368" s="23" t="s">
        <v>229</v>
      </c>
      <c r="F368" s="23" t="s">
        <v>303</v>
      </c>
      <c r="G368" s="23" t="s">
        <v>229</v>
      </c>
      <c r="H368" s="22">
        <v>91749.29</v>
      </c>
      <c r="I368" s="22">
        <v>91749.29</v>
      </c>
      <c r="J368" s="22">
        <v>22937.32</v>
      </c>
      <c r="K368" s="22"/>
      <c r="L368" s="22">
        <v>68811.97</v>
      </c>
      <c r="M368" s="22"/>
      <c r="N368" s="22"/>
      <c r="O368" s="22"/>
      <c r="P368" s="22"/>
      <c r="Q368" s="22"/>
      <c r="R368" s="22"/>
      <c r="S368" s="22"/>
      <c r="T368" s="22"/>
      <c r="U368" s="22"/>
      <c r="V368" s="22"/>
      <c r="W368" s="22"/>
    </row>
    <row r="369" ht="31.4" customHeight="1" spans="1:23">
      <c r="A369" s="121" t="s">
        <v>65</v>
      </c>
      <c r="B369" s="116" t="s">
        <v>491</v>
      </c>
      <c r="C369" s="23" t="s">
        <v>311</v>
      </c>
      <c r="D369" s="23" t="s">
        <v>198</v>
      </c>
      <c r="E369" s="23" t="s">
        <v>199</v>
      </c>
      <c r="F369" s="23" t="s">
        <v>312</v>
      </c>
      <c r="G369" s="23" t="s">
        <v>311</v>
      </c>
      <c r="H369" s="22">
        <v>17300.86</v>
      </c>
      <c r="I369" s="22">
        <v>17300.86</v>
      </c>
      <c r="J369" s="22">
        <v>4325.22</v>
      </c>
      <c r="K369" s="22"/>
      <c r="L369" s="22">
        <v>12975.64</v>
      </c>
      <c r="M369" s="22"/>
      <c r="N369" s="22"/>
      <c r="O369" s="22"/>
      <c r="P369" s="22"/>
      <c r="Q369" s="22"/>
      <c r="R369" s="22"/>
      <c r="S369" s="22"/>
      <c r="T369" s="22"/>
      <c r="U369" s="22"/>
      <c r="V369" s="22"/>
      <c r="W369" s="22"/>
    </row>
    <row r="370" ht="31.4" customHeight="1" spans="1:23">
      <c r="A370" s="121" t="s">
        <v>65</v>
      </c>
      <c r="B370" s="116" t="s">
        <v>492</v>
      </c>
      <c r="C370" s="23" t="s">
        <v>314</v>
      </c>
      <c r="D370" s="23" t="s">
        <v>198</v>
      </c>
      <c r="E370" s="23" t="s">
        <v>199</v>
      </c>
      <c r="F370" s="23" t="s">
        <v>325</v>
      </c>
      <c r="G370" s="23" t="s">
        <v>326</v>
      </c>
      <c r="H370" s="22">
        <v>37802.33</v>
      </c>
      <c r="I370" s="22">
        <v>37802.33</v>
      </c>
      <c r="J370" s="22">
        <v>9450.58</v>
      </c>
      <c r="K370" s="22"/>
      <c r="L370" s="22">
        <v>28351.75</v>
      </c>
      <c r="M370" s="22"/>
      <c r="N370" s="22"/>
      <c r="O370" s="22"/>
      <c r="P370" s="22"/>
      <c r="Q370" s="22"/>
      <c r="R370" s="22"/>
      <c r="S370" s="22"/>
      <c r="T370" s="22"/>
      <c r="U370" s="22"/>
      <c r="V370" s="22"/>
      <c r="W370" s="22"/>
    </row>
    <row r="371" ht="31.4" customHeight="1" spans="1:23">
      <c r="A371" s="121" t="s">
        <v>65</v>
      </c>
      <c r="B371" s="116" t="s">
        <v>492</v>
      </c>
      <c r="C371" s="23" t="s">
        <v>314</v>
      </c>
      <c r="D371" s="23" t="s">
        <v>198</v>
      </c>
      <c r="E371" s="23" t="s">
        <v>199</v>
      </c>
      <c r="F371" s="23" t="s">
        <v>315</v>
      </c>
      <c r="G371" s="23" t="s">
        <v>316</v>
      </c>
      <c r="H371" s="22">
        <v>17900.86</v>
      </c>
      <c r="I371" s="22">
        <v>17900.86</v>
      </c>
      <c r="J371" s="22">
        <v>4475.22</v>
      </c>
      <c r="K371" s="22"/>
      <c r="L371" s="22">
        <v>13425.64</v>
      </c>
      <c r="M371" s="22"/>
      <c r="N371" s="22"/>
      <c r="O371" s="22"/>
      <c r="P371" s="22"/>
      <c r="Q371" s="22"/>
      <c r="R371" s="22"/>
      <c r="S371" s="22"/>
      <c r="T371" s="22"/>
      <c r="U371" s="22"/>
      <c r="V371" s="22"/>
      <c r="W371" s="22"/>
    </row>
    <row r="372" ht="31.4" customHeight="1" spans="1:23">
      <c r="A372" s="120" t="s">
        <v>48</v>
      </c>
      <c r="B372" s="23"/>
      <c r="C372" s="23"/>
      <c r="D372" s="23"/>
      <c r="E372" s="23"/>
      <c r="F372" s="23"/>
      <c r="G372" s="23"/>
      <c r="H372" s="22">
        <v>5966481.78</v>
      </c>
      <c r="I372" s="22">
        <v>5966481.78</v>
      </c>
      <c r="J372" s="22">
        <v>1494084.2</v>
      </c>
      <c r="K372" s="22"/>
      <c r="L372" s="22">
        <v>4472397.58</v>
      </c>
      <c r="M372" s="22"/>
      <c r="N372" s="22"/>
      <c r="O372" s="22"/>
      <c r="P372" s="22"/>
      <c r="Q372" s="22"/>
      <c r="R372" s="22"/>
      <c r="S372" s="22"/>
      <c r="T372" s="22"/>
      <c r="U372" s="22"/>
      <c r="V372" s="22"/>
      <c r="W372" s="22"/>
    </row>
    <row r="373" ht="31.4" customHeight="1" spans="1:23">
      <c r="A373" s="121" t="s">
        <v>48</v>
      </c>
      <c r="B373" s="116" t="s">
        <v>493</v>
      </c>
      <c r="C373" s="23" t="s">
        <v>344</v>
      </c>
      <c r="D373" s="23" t="s">
        <v>190</v>
      </c>
      <c r="E373" s="23" t="s">
        <v>191</v>
      </c>
      <c r="F373" s="23" t="s">
        <v>284</v>
      </c>
      <c r="G373" s="23" t="s">
        <v>285</v>
      </c>
      <c r="H373" s="22">
        <v>1579944</v>
      </c>
      <c r="I373" s="22">
        <v>1579944</v>
      </c>
      <c r="J373" s="22">
        <v>394986</v>
      </c>
      <c r="K373" s="22"/>
      <c r="L373" s="22">
        <v>1184958</v>
      </c>
      <c r="M373" s="22"/>
      <c r="N373" s="22"/>
      <c r="O373" s="22"/>
      <c r="P373" s="22"/>
      <c r="Q373" s="22"/>
      <c r="R373" s="22"/>
      <c r="S373" s="22"/>
      <c r="T373" s="22"/>
      <c r="U373" s="22"/>
      <c r="V373" s="22"/>
      <c r="W373" s="22"/>
    </row>
    <row r="374" ht="31.4" customHeight="1" spans="1:23">
      <c r="A374" s="121" t="s">
        <v>48</v>
      </c>
      <c r="B374" s="116" t="s">
        <v>493</v>
      </c>
      <c r="C374" s="23" t="s">
        <v>344</v>
      </c>
      <c r="D374" s="23" t="s">
        <v>190</v>
      </c>
      <c r="E374" s="23" t="s">
        <v>191</v>
      </c>
      <c r="F374" s="23" t="s">
        <v>286</v>
      </c>
      <c r="G374" s="23" t="s">
        <v>287</v>
      </c>
      <c r="H374" s="22">
        <v>156</v>
      </c>
      <c r="I374" s="22">
        <v>156</v>
      </c>
      <c r="J374" s="22">
        <v>39</v>
      </c>
      <c r="K374" s="22"/>
      <c r="L374" s="22">
        <v>117</v>
      </c>
      <c r="M374" s="22"/>
      <c r="N374" s="22"/>
      <c r="O374" s="22"/>
      <c r="P374" s="22"/>
      <c r="Q374" s="22"/>
      <c r="R374" s="22"/>
      <c r="S374" s="22"/>
      <c r="T374" s="22"/>
      <c r="U374" s="22"/>
      <c r="V374" s="22"/>
      <c r="W374" s="22"/>
    </row>
    <row r="375" ht="31.4" customHeight="1" spans="1:23">
      <c r="A375" s="121" t="s">
        <v>48</v>
      </c>
      <c r="B375" s="116" t="s">
        <v>493</v>
      </c>
      <c r="C375" s="23" t="s">
        <v>344</v>
      </c>
      <c r="D375" s="23" t="s">
        <v>190</v>
      </c>
      <c r="E375" s="23" t="s">
        <v>191</v>
      </c>
      <c r="F375" s="23" t="s">
        <v>288</v>
      </c>
      <c r="G375" s="23" t="s">
        <v>289</v>
      </c>
      <c r="H375" s="22">
        <v>131662</v>
      </c>
      <c r="I375" s="22">
        <v>131662</v>
      </c>
      <c r="J375" s="22">
        <v>32915.5</v>
      </c>
      <c r="K375" s="22"/>
      <c r="L375" s="22">
        <v>98746.5</v>
      </c>
      <c r="M375" s="22"/>
      <c r="N375" s="22"/>
      <c r="O375" s="22"/>
      <c r="P375" s="22"/>
      <c r="Q375" s="22"/>
      <c r="R375" s="22"/>
      <c r="S375" s="22"/>
      <c r="T375" s="22"/>
      <c r="U375" s="22"/>
      <c r="V375" s="22"/>
      <c r="W375" s="22"/>
    </row>
    <row r="376" ht="31.4" customHeight="1" spans="1:23">
      <c r="A376" s="121" t="s">
        <v>48</v>
      </c>
      <c r="B376" s="116" t="s">
        <v>493</v>
      </c>
      <c r="C376" s="23" t="s">
        <v>344</v>
      </c>
      <c r="D376" s="23" t="s">
        <v>190</v>
      </c>
      <c r="E376" s="23" t="s">
        <v>191</v>
      </c>
      <c r="F376" s="23" t="s">
        <v>345</v>
      </c>
      <c r="G376" s="23" t="s">
        <v>346</v>
      </c>
      <c r="H376" s="22">
        <v>2310120</v>
      </c>
      <c r="I376" s="22">
        <v>2310120</v>
      </c>
      <c r="J376" s="22">
        <v>577530</v>
      </c>
      <c r="K376" s="22"/>
      <c r="L376" s="22">
        <v>1732590</v>
      </c>
      <c r="M376" s="22"/>
      <c r="N376" s="22"/>
      <c r="O376" s="22"/>
      <c r="P376" s="22"/>
      <c r="Q376" s="22"/>
      <c r="R376" s="22"/>
      <c r="S376" s="22"/>
      <c r="T376" s="22"/>
      <c r="U376" s="22"/>
      <c r="V376" s="22"/>
      <c r="W376" s="22"/>
    </row>
    <row r="377" ht="31.4" customHeight="1" spans="1:23">
      <c r="A377" s="121" t="s">
        <v>48</v>
      </c>
      <c r="B377" s="116" t="s">
        <v>494</v>
      </c>
      <c r="C377" s="23" t="s">
        <v>291</v>
      </c>
      <c r="D377" s="23" t="s">
        <v>151</v>
      </c>
      <c r="E377" s="23" t="s">
        <v>152</v>
      </c>
      <c r="F377" s="23" t="s">
        <v>292</v>
      </c>
      <c r="G377" s="23" t="s">
        <v>293</v>
      </c>
      <c r="H377" s="22">
        <v>584929.97</v>
      </c>
      <c r="I377" s="22">
        <v>584929.97</v>
      </c>
      <c r="J377" s="22">
        <v>146232.49</v>
      </c>
      <c r="K377" s="22"/>
      <c r="L377" s="22">
        <v>438697.48</v>
      </c>
      <c r="M377" s="22"/>
      <c r="N377" s="22"/>
      <c r="O377" s="22"/>
      <c r="P377" s="22"/>
      <c r="Q377" s="22"/>
      <c r="R377" s="22"/>
      <c r="S377" s="22"/>
      <c r="T377" s="22"/>
      <c r="U377" s="22"/>
      <c r="V377" s="22"/>
      <c r="W377" s="22"/>
    </row>
    <row r="378" ht="31.4" customHeight="1" spans="1:23">
      <c r="A378" s="121" t="s">
        <v>48</v>
      </c>
      <c r="B378" s="116" t="s">
        <v>494</v>
      </c>
      <c r="C378" s="23" t="s">
        <v>291</v>
      </c>
      <c r="D378" s="23" t="s">
        <v>159</v>
      </c>
      <c r="E378" s="23" t="s">
        <v>158</v>
      </c>
      <c r="F378" s="23" t="s">
        <v>294</v>
      </c>
      <c r="G378" s="23" t="s">
        <v>295</v>
      </c>
      <c r="H378" s="22">
        <v>28532.59</v>
      </c>
      <c r="I378" s="22">
        <v>28532.59</v>
      </c>
      <c r="J378" s="22">
        <v>7133.15</v>
      </c>
      <c r="K378" s="22"/>
      <c r="L378" s="22">
        <v>21399.44</v>
      </c>
      <c r="M378" s="22"/>
      <c r="N378" s="22"/>
      <c r="O378" s="22"/>
      <c r="P378" s="22"/>
      <c r="Q378" s="22"/>
      <c r="R378" s="22"/>
      <c r="S378" s="22"/>
      <c r="T378" s="22"/>
      <c r="U378" s="22"/>
      <c r="V378" s="22"/>
      <c r="W378" s="22"/>
    </row>
    <row r="379" ht="31.4" customHeight="1" spans="1:23">
      <c r="A379" s="121" t="s">
        <v>48</v>
      </c>
      <c r="B379" s="116" t="s">
        <v>494</v>
      </c>
      <c r="C379" s="23" t="s">
        <v>291</v>
      </c>
      <c r="D379" s="23" t="s">
        <v>166</v>
      </c>
      <c r="E379" s="23" t="s">
        <v>167</v>
      </c>
      <c r="F379" s="23" t="s">
        <v>296</v>
      </c>
      <c r="G379" s="23" t="s">
        <v>297</v>
      </c>
      <c r="H379" s="22">
        <v>365581.23</v>
      </c>
      <c r="I379" s="22">
        <v>365581.23</v>
      </c>
      <c r="J379" s="22">
        <v>91395.31</v>
      </c>
      <c r="K379" s="22"/>
      <c r="L379" s="22">
        <v>274185.92</v>
      </c>
      <c r="M379" s="22"/>
      <c r="N379" s="22"/>
      <c r="O379" s="22"/>
      <c r="P379" s="22"/>
      <c r="Q379" s="22"/>
      <c r="R379" s="22"/>
      <c r="S379" s="22"/>
      <c r="T379" s="22"/>
      <c r="U379" s="22"/>
      <c r="V379" s="22"/>
      <c r="W379" s="22"/>
    </row>
    <row r="380" ht="31.4" customHeight="1" spans="1:23">
      <c r="A380" s="121" t="s">
        <v>48</v>
      </c>
      <c r="B380" s="116" t="s">
        <v>494</v>
      </c>
      <c r="C380" s="23" t="s">
        <v>291</v>
      </c>
      <c r="D380" s="23" t="s">
        <v>168</v>
      </c>
      <c r="E380" s="23" t="s">
        <v>169</v>
      </c>
      <c r="F380" s="23" t="s">
        <v>300</v>
      </c>
      <c r="G380" s="23" t="s">
        <v>301</v>
      </c>
      <c r="H380" s="22">
        <v>182790.62</v>
      </c>
      <c r="I380" s="22">
        <v>182790.62</v>
      </c>
      <c r="J380" s="22">
        <v>45697.66</v>
      </c>
      <c r="K380" s="22"/>
      <c r="L380" s="22">
        <v>137092.96</v>
      </c>
      <c r="M380" s="22"/>
      <c r="N380" s="22"/>
      <c r="O380" s="22"/>
      <c r="P380" s="22"/>
      <c r="Q380" s="22"/>
      <c r="R380" s="22"/>
      <c r="S380" s="22"/>
      <c r="T380" s="22"/>
      <c r="U380" s="22"/>
      <c r="V380" s="22"/>
      <c r="W380" s="22"/>
    </row>
    <row r="381" ht="31.4" customHeight="1" spans="1:23">
      <c r="A381" s="121" t="s">
        <v>48</v>
      </c>
      <c r="B381" s="116" t="s">
        <v>494</v>
      </c>
      <c r="C381" s="23" t="s">
        <v>291</v>
      </c>
      <c r="D381" s="23" t="s">
        <v>170</v>
      </c>
      <c r="E381" s="23" t="s">
        <v>171</v>
      </c>
      <c r="F381" s="23" t="s">
        <v>294</v>
      </c>
      <c r="G381" s="23" t="s">
        <v>295</v>
      </c>
      <c r="H381" s="22">
        <v>12285</v>
      </c>
      <c r="I381" s="22">
        <v>12285</v>
      </c>
      <c r="J381" s="22">
        <v>12285</v>
      </c>
      <c r="K381" s="22"/>
      <c r="L381" s="22"/>
      <c r="M381" s="22"/>
      <c r="N381" s="22"/>
      <c r="O381" s="22"/>
      <c r="P381" s="22"/>
      <c r="Q381" s="22"/>
      <c r="R381" s="22"/>
      <c r="S381" s="22"/>
      <c r="T381" s="22"/>
      <c r="U381" s="22"/>
      <c r="V381" s="22"/>
      <c r="W381" s="22"/>
    </row>
    <row r="382" ht="31.4" customHeight="1" spans="1:23">
      <c r="A382" s="121" t="s">
        <v>48</v>
      </c>
      <c r="B382" s="116" t="s">
        <v>495</v>
      </c>
      <c r="C382" s="23" t="s">
        <v>229</v>
      </c>
      <c r="D382" s="23" t="s">
        <v>228</v>
      </c>
      <c r="E382" s="23" t="s">
        <v>229</v>
      </c>
      <c r="F382" s="23" t="s">
        <v>303</v>
      </c>
      <c r="G382" s="23" t="s">
        <v>229</v>
      </c>
      <c r="H382" s="22">
        <v>417593.48</v>
      </c>
      <c r="I382" s="22">
        <v>417593.48</v>
      </c>
      <c r="J382" s="22">
        <v>104398.37</v>
      </c>
      <c r="K382" s="22"/>
      <c r="L382" s="22">
        <v>313195.11</v>
      </c>
      <c r="M382" s="22"/>
      <c r="N382" s="22"/>
      <c r="O382" s="22"/>
      <c r="P382" s="22"/>
      <c r="Q382" s="22"/>
      <c r="R382" s="22"/>
      <c r="S382" s="22"/>
      <c r="T382" s="22"/>
      <c r="U382" s="22"/>
      <c r="V382" s="22"/>
      <c r="W382" s="22"/>
    </row>
    <row r="383" ht="31.4" customHeight="1" spans="1:23">
      <c r="A383" s="121" t="s">
        <v>48</v>
      </c>
      <c r="B383" s="116" t="s">
        <v>496</v>
      </c>
      <c r="C383" s="23" t="s">
        <v>258</v>
      </c>
      <c r="D383" s="23" t="s">
        <v>190</v>
      </c>
      <c r="E383" s="23" t="s">
        <v>191</v>
      </c>
      <c r="F383" s="23" t="s">
        <v>309</v>
      </c>
      <c r="G383" s="23" t="s">
        <v>258</v>
      </c>
      <c r="H383" s="22">
        <v>3000</v>
      </c>
      <c r="I383" s="22">
        <v>3000</v>
      </c>
      <c r="J383" s="22">
        <v>750</v>
      </c>
      <c r="K383" s="22"/>
      <c r="L383" s="22">
        <v>2250</v>
      </c>
      <c r="M383" s="22"/>
      <c r="N383" s="22"/>
      <c r="O383" s="22"/>
      <c r="P383" s="22"/>
      <c r="Q383" s="22"/>
      <c r="R383" s="22"/>
      <c r="S383" s="22"/>
      <c r="T383" s="22"/>
      <c r="U383" s="22"/>
      <c r="V383" s="22"/>
      <c r="W383" s="22"/>
    </row>
    <row r="384" ht="31.4" customHeight="1" spans="1:23">
      <c r="A384" s="121" t="s">
        <v>48</v>
      </c>
      <c r="B384" s="116" t="s">
        <v>497</v>
      </c>
      <c r="C384" s="23" t="s">
        <v>311</v>
      </c>
      <c r="D384" s="23" t="s">
        <v>190</v>
      </c>
      <c r="E384" s="23" t="s">
        <v>191</v>
      </c>
      <c r="F384" s="23" t="s">
        <v>312</v>
      </c>
      <c r="G384" s="23" t="s">
        <v>311</v>
      </c>
      <c r="H384" s="22">
        <v>80437.64</v>
      </c>
      <c r="I384" s="22">
        <v>80437.64</v>
      </c>
      <c r="J384" s="22">
        <v>20109.41</v>
      </c>
      <c r="K384" s="22"/>
      <c r="L384" s="22">
        <v>60328.23</v>
      </c>
      <c r="M384" s="22"/>
      <c r="N384" s="22"/>
      <c r="O384" s="22"/>
      <c r="P384" s="22"/>
      <c r="Q384" s="22"/>
      <c r="R384" s="22"/>
      <c r="S384" s="22"/>
      <c r="T384" s="22"/>
      <c r="U384" s="22"/>
      <c r="V384" s="22"/>
      <c r="W384" s="22"/>
    </row>
    <row r="385" ht="31.4" customHeight="1" spans="1:23">
      <c r="A385" s="121" t="s">
        <v>48</v>
      </c>
      <c r="B385" s="116" t="s">
        <v>498</v>
      </c>
      <c r="C385" s="23" t="s">
        <v>314</v>
      </c>
      <c r="D385" s="23" t="s">
        <v>190</v>
      </c>
      <c r="E385" s="23" t="s">
        <v>191</v>
      </c>
      <c r="F385" s="23" t="s">
        <v>317</v>
      </c>
      <c r="G385" s="23" t="s">
        <v>318</v>
      </c>
      <c r="H385" s="22">
        <v>90275.61</v>
      </c>
      <c r="I385" s="22">
        <v>90275.61</v>
      </c>
      <c r="J385" s="22">
        <v>22568.9</v>
      </c>
      <c r="K385" s="22"/>
      <c r="L385" s="22">
        <v>67706.71</v>
      </c>
      <c r="M385" s="22"/>
      <c r="N385" s="22"/>
      <c r="O385" s="22"/>
      <c r="P385" s="22"/>
      <c r="Q385" s="22"/>
      <c r="R385" s="22"/>
      <c r="S385" s="22"/>
      <c r="T385" s="22"/>
      <c r="U385" s="22"/>
      <c r="V385" s="22"/>
      <c r="W385" s="22"/>
    </row>
    <row r="386" ht="31.4" customHeight="1" spans="1:23">
      <c r="A386" s="121" t="s">
        <v>48</v>
      </c>
      <c r="B386" s="116" t="s">
        <v>498</v>
      </c>
      <c r="C386" s="23" t="s">
        <v>314</v>
      </c>
      <c r="D386" s="23" t="s">
        <v>190</v>
      </c>
      <c r="E386" s="23" t="s">
        <v>191</v>
      </c>
      <c r="F386" s="23" t="s">
        <v>409</v>
      </c>
      <c r="G386" s="23" t="s">
        <v>410</v>
      </c>
      <c r="H386" s="22">
        <v>71736</v>
      </c>
      <c r="I386" s="22">
        <v>71736</v>
      </c>
      <c r="J386" s="22">
        <v>17934</v>
      </c>
      <c r="K386" s="22"/>
      <c r="L386" s="22">
        <v>53802</v>
      </c>
      <c r="M386" s="22"/>
      <c r="N386" s="22"/>
      <c r="O386" s="22"/>
      <c r="P386" s="22"/>
      <c r="Q386" s="22"/>
      <c r="R386" s="22"/>
      <c r="S386" s="22"/>
      <c r="T386" s="22"/>
      <c r="U386" s="22"/>
      <c r="V386" s="22"/>
      <c r="W386" s="22"/>
    </row>
    <row r="387" ht="31.4" customHeight="1" spans="1:23">
      <c r="A387" s="121" t="s">
        <v>48</v>
      </c>
      <c r="B387" s="116" t="s">
        <v>498</v>
      </c>
      <c r="C387" s="23" t="s">
        <v>314</v>
      </c>
      <c r="D387" s="23" t="s">
        <v>190</v>
      </c>
      <c r="E387" s="23" t="s">
        <v>191</v>
      </c>
      <c r="F387" s="23" t="s">
        <v>315</v>
      </c>
      <c r="G387" s="23" t="s">
        <v>316</v>
      </c>
      <c r="H387" s="22">
        <v>80437.64</v>
      </c>
      <c r="I387" s="22">
        <v>80437.64</v>
      </c>
      <c r="J387" s="22">
        <v>20109.41</v>
      </c>
      <c r="K387" s="22"/>
      <c r="L387" s="22">
        <v>60328.23</v>
      </c>
      <c r="M387" s="22"/>
      <c r="N387" s="22"/>
      <c r="O387" s="22"/>
      <c r="P387" s="22"/>
      <c r="Q387" s="22"/>
      <c r="R387" s="22"/>
      <c r="S387" s="22"/>
      <c r="T387" s="22"/>
      <c r="U387" s="22"/>
      <c r="V387" s="22"/>
      <c r="W387" s="22"/>
    </row>
    <row r="388" ht="31.4" customHeight="1" spans="1:23">
      <c r="A388" s="121" t="s">
        <v>48</v>
      </c>
      <c r="B388" s="116" t="s">
        <v>498</v>
      </c>
      <c r="C388" s="23" t="s">
        <v>314</v>
      </c>
      <c r="D388" s="23" t="s">
        <v>190</v>
      </c>
      <c r="E388" s="23" t="s">
        <v>191</v>
      </c>
      <c r="F388" s="23" t="s">
        <v>333</v>
      </c>
      <c r="G388" s="23" t="s">
        <v>334</v>
      </c>
      <c r="H388" s="22">
        <v>27000</v>
      </c>
      <c r="I388" s="22">
        <v>27000</v>
      </c>
      <c r="J388" s="22"/>
      <c r="K388" s="22"/>
      <c r="L388" s="22">
        <v>27000</v>
      </c>
      <c r="M388" s="22"/>
      <c r="N388" s="22"/>
      <c r="O388" s="22"/>
      <c r="P388" s="22"/>
      <c r="Q388" s="22"/>
      <c r="R388" s="22"/>
      <c r="S388" s="22"/>
      <c r="T388" s="22"/>
      <c r="U388" s="22"/>
      <c r="V388" s="22"/>
      <c r="W388" s="22"/>
    </row>
    <row r="389" ht="31.4" customHeight="1" spans="1:23">
      <c r="A389" s="23" t="s">
        <v>79</v>
      </c>
      <c r="B389" s="23"/>
      <c r="C389" s="23"/>
      <c r="D389" s="23"/>
      <c r="E389" s="23"/>
      <c r="F389" s="23"/>
      <c r="G389" s="23"/>
      <c r="H389" s="22">
        <v>76280722.54</v>
      </c>
      <c r="I389" s="22">
        <v>76280722.54</v>
      </c>
      <c r="J389" s="22">
        <v>19063521.4</v>
      </c>
      <c r="K389" s="22"/>
      <c r="L389" s="22">
        <v>56633201.14</v>
      </c>
      <c r="M389" s="22">
        <v>584000</v>
      </c>
      <c r="N389" s="22"/>
      <c r="O389" s="22"/>
      <c r="P389" s="22"/>
      <c r="Q389" s="22"/>
      <c r="R389" s="22"/>
      <c r="S389" s="22"/>
      <c r="T389" s="22"/>
      <c r="U389" s="22"/>
      <c r="V389" s="22"/>
      <c r="W389" s="22"/>
    </row>
    <row r="390" ht="31.4" customHeight="1" spans="1:23">
      <c r="A390" s="120" t="s">
        <v>79</v>
      </c>
      <c r="B390" s="116" t="s">
        <v>499</v>
      </c>
      <c r="C390" s="23" t="s">
        <v>344</v>
      </c>
      <c r="D390" s="23" t="s">
        <v>198</v>
      </c>
      <c r="E390" s="23" t="s">
        <v>199</v>
      </c>
      <c r="F390" s="23" t="s">
        <v>284</v>
      </c>
      <c r="G390" s="23" t="s">
        <v>285</v>
      </c>
      <c r="H390" s="22">
        <v>22813836</v>
      </c>
      <c r="I390" s="22">
        <v>22813836</v>
      </c>
      <c r="J390" s="22">
        <v>5703459</v>
      </c>
      <c r="K390" s="22"/>
      <c r="L390" s="22">
        <v>17110377</v>
      </c>
      <c r="M390" s="22"/>
      <c r="N390" s="22"/>
      <c r="O390" s="22"/>
      <c r="P390" s="22"/>
      <c r="Q390" s="22"/>
      <c r="R390" s="22"/>
      <c r="S390" s="22"/>
      <c r="T390" s="22"/>
      <c r="U390" s="22"/>
      <c r="V390" s="22"/>
      <c r="W390" s="22"/>
    </row>
    <row r="391" ht="31.4" customHeight="1" spans="1:23">
      <c r="A391" s="120" t="s">
        <v>79</v>
      </c>
      <c r="B391" s="116" t="s">
        <v>499</v>
      </c>
      <c r="C391" s="23" t="s">
        <v>344</v>
      </c>
      <c r="D391" s="23" t="s">
        <v>198</v>
      </c>
      <c r="E391" s="23" t="s">
        <v>199</v>
      </c>
      <c r="F391" s="23" t="s">
        <v>286</v>
      </c>
      <c r="G391" s="23" t="s">
        <v>287</v>
      </c>
      <c r="H391" s="22">
        <v>2724</v>
      </c>
      <c r="I391" s="22">
        <v>2724</v>
      </c>
      <c r="J391" s="22">
        <v>681</v>
      </c>
      <c r="K391" s="22"/>
      <c r="L391" s="22">
        <v>2043</v>
      </c>
      <c r="M391" s="22"/>
      <c r="N391" s="22"/>
      <c r="O391" s="22"/>
      <c r="P391" s="22"/>
      <c r="Q391" s="22"/>
      <c r="R391" s="22"/>
      <c r="S391" s="22"/>
      <c r="T391" s="22"/>
      <c r="U391" s="22"/>
      <c r="V391" s="22"/>
      <c r="W391" s="22"/>
    </row>
    <row r="392" ht="31.4" customHeight="1" spans="1:23">
      <c r="A392" s="120" t="s">
        <v>79</v>
      </c>
      <c r="B392" s="116" t="s">
        <v>499</v>
      </c>
      <c r="C392" s="23" t="s">
        <v>344</v>
      </c>
      <c r="D392" s="23" t="s">
        <v>198</v>
      </c>
      <c r="E392" s="23" t="s">
        <v>199</v>
      </c>
      <c r="F392" s="23" t="s">
        <v>288</v>
      </c>
      <c r="G392" s="23" t="s">
        <v>289</v>
      </c>
      <c r="H392" s="22">
        <v>1901153</v>
      </c>
      <c r="I392" s="22">
        <v>1901153</v>
      </c>
      <c r="J392" s="22">
        <v>475288.25</v>
      </c>
      <c r="K392" s="22"/>
      <c r="L392" s="22">
        <v>1425864.75</v>
      </c>
      <c r="M392" s="22"/>
      <c r="N392" s="22"/>
      <c r="O392" s="22"/>
      <c r="P392" s="22"/>
      <c r="Q392" s="22"/>
      <c r="R392" s="22"/>
      <c r="S392" s="22"/>
      <c r="T392" s="22"/>
      <c r="U392" s="22"/>
      <c r="V392" s="22"/>
      <c r="W392" s="22"/>
    </row>
    <row r="393" ht="31.4" customHeight="1" spans="1:23">
      <c r="A393" s="120" t="s">
        <v>79</v>
      </c>
      <c r="B393" s="116" t="s">
        <v>499</v>
      </c>
      <c r="C393" s="23" t="s">
        <v>344</v>
      </c>
      <c r="D393" s="23" t="s">
        <v>198</v>
      </c>
      <c r="E393" s="23" t="s">
        <v>199</v>
      </c>
      <c r="F393" s="23" t="s">
        <v>345</v>
      </c>
      <c r="G393" s="23" t="s">
        <v>346</v>
      </c>
      <c r="H393" s="22">
        <v>25294584</v>
      </c>
      <c r="I393" s="22">
        <v>25294584</v>
      </c>
      <c r="J393" s="22">
        <v>6323646</v>
      </c>
      <c r="K393" s="22"/>
      <c r="L393" s="22">
        <v>18970938</v>
      </c>
      <c r="M393" s="22"/>
      <c r="N393" s="22"/>
      <c r="O393" s="22"/>
      <c r="P393" s="22"/>
      <c r="Q393" s="22"/>
      <c r="R393" s="22"/>
      <c r="S393" s="22"/>
      <c r="T393" s="22"/>
      <c r="U393" s="22"/>
      <c r="V393" s="22"/>
      <c r="W393" s="22"/>
    </row>
    <row r="394" ht="31.4" customHeight="1" spans="1:23">
      <c r="A394" s="120" t="s">
        <v>79</v>
      </c>
      <c r="B394" s="116" t="s">
        <v>500</v>
      </c>
      <c r="C394" s="23" t="s">
        <v>291</v>
      </c>
      <c r="D394" s="23" t="s">
        <v>151</v>
      </c>
      <c r="E394" s="23" t="s">
        <v>152</v>
      </c>
      <c r="F394" s="23" t="s">
        <v>292</v>
      </c>
      <c r="G394" s="23" t="s">
        <v>293</v>
      </c>
      <c r="H394" s="22">
        <v>7452072.26</v>
      </c>
      <c r="I394" s="22">
        <v>7452072.26</v>
      </c>
      <c r="J394" s="22">
        <v>1863018.07</v>
      </c>
      <c r="K394" s="22"/>
      <c r="L394" s="22">
        <v>5589054.19</v>
      </c>
      <c r="M394" s="22"/>
      <c r="N394" s="22"/>
      <c r="O394" s="22"/>
      <c r="P394" s="22"/>
      <c r="Q394" s="22"/>
      <c r="R394" s="22"/>
      <c r="S394" s="22"/>
      <c r="T394" s="22"/>
      <c r="U394" s="22"/>
      <c r="V394" s="22"/>
      <c r="W394" s="22"/>
    </row>
    <row r="395" ht="31.4" customHeight="1" spans="1:23">
      <c r="A395" s="120" t="s">
        <v>79</v>
      </c>
      <c r="B395" s="116" t="s">
        <v>500</v>
      </c>
      <c r="C395" s="23" t="s">
        <v>291</v>
      </c>
      <c r="D395" s="23" t="s">
        <v>159</v>
      </c>
      <c r="E395" s="23" t="s">
        <v>158</v>
      </c>
      <c r="F395" s="23" t="s">
        <v>294</v>
      </c>
      <c r="G395" s="23" t="s">
        <v>295</v>
      </c>
      <c r="H395" s="22">
        <v>369597.99</v>
      </c>
      <c r="I395" s="22">
        <v>369597.99</v>
      </c>
      <c r="J395" s="22">
        <v>92399.5</v>
      </c>
      <c r="K395" s="22"/>
      <c r="L395" s="22">
        <v>277198.49</v>
      </c>
      <c r="M395" s="22"/>
      <c r="N395" s="22"/>
      <c r="O395" s="22"/>
      <c r="P395" s="22"/>
      <c r="Q395" s="22"/>
      <c r="R395" s="22"/>
      <c r="S395" s="22"/>
      <c r="T395" s="22"/>
      <c r="U395" s="22"/>
      <c r="V395" s="22"/>
      <c r="W395" s="22"/>
    </row>
    <row r="396" ht="31.4" customHeight="1" spans="1:23">
      <c r="A396" s="120" t="s">
        <v>79</v>
      </c>
      <c r="B396" s="116" t="s">
        <v>500</v>
      </c>
      <c r="C396" s="23" t="s">
        <v>291</v>
      </c>
      <c r="D396" s="23" t="s">
        <v>166</v>
      </c>
      <c r="E396" s="23" t="s">
        <v>167</v>
      </c>
      <c r="F396" s="23" t="s">
        <v>296</v>
      </c>
      <c r="G396" s="23" t="s">
        <v>297</v>
      </c>
      <c r="H396" s="22">
        <v>4657545.17</v>
      </c>
      <c r="I396" s="22">
        <v>4657545.17</v>
      </c>
      <c r="J396" s="22">
        <v>1164386.29</v>
      </c>
      <c r="K396" s="22"/>
      <c r="L396" s="22">
        <v>3493158.88</v>
      </c>
      <c r="M396" s="22"/>
      <c r="N396" s="22"/>
      <c r="O396" s="22"/>
      <c r="P396" s="22"/>
      <c r="Q396" s="22"/>
      <c r="R396" s="22"/>
      <c r="S396" s="22"/>
      <c r="T396" s="22"/>
      <c r="U396" s="22"/>
      <c r="V396" s="22"/>
      <c r="W396" s="22"/>
    </row>
    <row r="397" ht="31.4" customHeight="1" spans="1:23">
      <c r="A397" s="120" t="s">
        <v>79</v>
      </c>
      <c r="B397" s="116" t="s">
        <v>500</v>
      </c>
      <c r="C397" s="23" t="s">
        <v>291</v>
      </c>
      <c r="D397" s="23" t="s">
        <v>166</v>
      </c>
      <c r="E397" s="23" t="s">
        <v>167</v>
      </c>
      <c r="F397" s="23" t="s">
        <v>298</v>
      </c>
      <c r="G397" s="23" t="s">
        <v>299</v>
      </c>
      <c r="H397" s="22">
        <v>236460</v>
      </c>
      <c r="I397" s="22">
        <v>236460</v>
      </c>
      <c r="J397" s="22">
        <v>59115</v>
      </c>
      <c r="K397" s="22"/>
      <c r="L397" s="22">
        <v>177345</v>
      </c>
      <c r="M397" s="22"/>
      <c r="N397" s="22"/>
      <c r="O397" s="22"/>
      <c r="P397" s="22"/>
      <c r="Q397" s="22"/>
      <c r="R397" s="22"/>
      <c r="S397" s="22"/>
      <c r="T397" s="22"/>
      <c r="U397" s="22"/>
      <c r="V397" s="22"/>
      <c r="W397" s="22"/>
    </row>
    <row r="398" ht="31.4" customHeight="1" spans="1:23">
      <c r="A398" s="120" t="s">
        <v>79</v>
      </c>
      <c r="B398" s="116" t="s">
        <v>500</v>
      </c>
      <c r="C398" s="23" t="s">
        <v>291</v>
      </c>
      <c r="D398" s="23" t="s">
        <v>168</v>
      </c>
      <c r="E398" s="23" t="s">
        <v>169</v>
      </c>
      <c r="F398" s="23" t="s">
        <v>300</v>
      </c>
      <c r="G398" s="23" t="s">
        <v>301</v>
      </c>
      <c r="H398" s="22">
        <v>3149665.71</v>
      </c>
      <c r="I398" s="22">
        <v>3149665.71</v>
      </c>
      <c r="J398" s="22">
        <v>787416.43</v>
      </c>
      <c r="K398" s="22"/>
      <c r="L398" s="22">
        <v>2362249.28</v>
      </c>
      <c r="M398" s="22"/>
      <c r="N398" s="22"/>
      <c r="O398" s="22"/>
      <c r="P398" s="22"/>
      <c r="Q398" s="22"/>
      <c r="R398" s="22"/>
      <c r="S398" s="22"/>
      <c r="T398" s="22"/>
      <c r="U398" s="22"/>
      <c r="V398" s="22"/>
      <c r="W398" s="22"/>
    </row>
    <row r="399" ht="31.4" customHeight="1" spans="1:23">
      <c r="A399" s="120" t="s">
        <v>79</v>
      </c>
      <c r="B399" s="116" t="s">
        <v>500</v>
      </c>
      <c r="C399" s="23" t="s">
        <v>291</v>
      </c>
      <c r="D399" s="23" t="s">
        <v>170</v>
      </c>
      <c r="E399" s="23" t="s">
        <v>171</v>
      </c>
      <c r="F399" s="23" t="s">
        <v>294</v>
      </c>
      <c r="G399" s="23" t="s">
        <v>295</v>
      </c>
      <c r="H399" s="22">
        <v>242424</v>
      </c>
      <c r="I399" s="22">
        <v>242424</v>
      </c>
      <c r="J399" s="22">
        <v>242424</v>
      </c>
      <c r="K399" s="22"/>
      <c r="L399" s="22"/>
      <c r="M399" s="22"/>
      <c r="N399" s="22"/>
      <c r="O399" s="22"/>
      <c r="P399" s="22"/>
      <c r="Q399" s="22"/>
      <c r="R399" s="22"/>
      <c r="S399" s="22"/>
      <c r="T399" s="22"/>
      <c r="U399" s="22"/>
      <c r="V399" s="22"/>
      <c r="W399" s="22"/>
    </row>
    <row r="400" ht="31.4" customHeight="1" spans="1:23">
      <c r="A400" s="120" t="s">
        <v>79</v>
      </c>
      <c r="B400" s="116" t="s">
        <v>501</v>
      </c>
      <c r="C400" s="23" t="s">
        <v>229</v>
      </c>
      <c r="D400" s="23" t="s">
        <v>228</v>
      </c>
      <c r="E400" s="23" t="s">
        <v>229</v>
      </c>
      <c r="F400" s="23" t="s">
        <v>303</v>
      </c>
      <c r="G400" s="23" t="s">
        <v>229</v>
      </c>
      <c r="H400" s="22">
        <v>5080367.38</v>
      </c>
      <c r="I400" s="22">
        <v>5080367.38</v>
      </c>
      <c r="J400" s="22">
        <v>1270091.85</v>
      </c>
      <c r="K400" s="22"/>
      <c r="L400" s="22">
        <v>3810275.53</v>
      </c>
      <c r="M400" s="22"/>
      <c r="N400" s="22"/>
      <c r="O400" s="22"/>
      <c r="P400" s="22"/>
      <c r="Q400" s="22"/>
      <c r="R400" s="22"/>
      <c r="S400" s="22"/>
      <c r="T400" s="22"/>
      <c r="U400" s="22"/>
      <c r="V400" s="22"/>
      <c r="W400" s="22"/>
    </row>
    <row r="401" ht="31.4" customHeight="1" spans="1:23">
      <c r="A401" s="120" t="s">
        <v>79</v>
      </c>
      <c r="B401" s="116" t="s">
        <v>502</v>
      </c>
      <c r="C401" s="23" t="s">
        <v>305</v>
      </c>
      <c r="D401" s="23" t="s">
        <v>198</v>
      </c>
      <c r="E401" s="23" t="s">
        <v>199</v>
      </c>
      <c r="F401" s="23" t="s">
        <v>306</v>
      </c>
      <c r="G401" s="23" t="s">
        <v>307</v>
      </c>
      <c r="H401" s="22">
        <v>117159</v>
      </c>
      <c r="I401" s="22">
        <v>117159</v>
      </c>
      <c r="J401" s="22"/>
      <c r="K401" s="22"/>
      <c r="L401" s="22">
        <v>117159</v>
      </c>
      <c r="M401" s="22"/>
      <c r="N401" s="22"/>
      <c r="O401" s="22"/>
      <c r="P401" s="22"/>
      <c r="Q401" s="22"/>
      <c r="R401" s="22"/>
      <c r="S401" s="22"/>
      <c r="T401" s="22"/>
      <c r="U401" s="22"/>
      <c r="V401" s="22"/>
      <c r="W401" s="22"/>
    </row>
    <row r="402" ht="31.4" customHeight="1" spans="1:23">
      <c r="A402" s="120" t="s">
        <v>79</v>
      </c>
      <c r="B402" s="116" t="s">
        <v>503</v>
      </c>
      <c r="C402" s="23" t="s">
        <v>258</v>
      </c>
      <c r="D402" s="23" t="s">
        <v>198</v>
      </c>
      <c r="E402" s="23" t="s">
        <v>199</v>
      </c>
      <c r="F402" s="23" t="s">
        <v>309</v>
      </c>
      <c r="G402" s="23" t="s">
        <v>258</v>
      </c>
      <c r="H402" s="22">
        <v>19000</v>
      </c>
      <c r="I402" s="22">
        <v>19000</v>
      </c>
      <c r="J402" s="22">
        <v>4750</v>
      </c>
      <c r="K402" s="22"/>
      <c r="L402" s="22">
        <v>14250</v>
      </c>
      <c r="M402" s="22"/>
      <c r="N402" s="22"/>
      <c r="O402" s="22"/>
      <c r="P402" s="22"/>
      <c r="Q402" s="22"/>
      <c r="R402" s="22"/>
      <c r="S402" s="22"/>
      <c r="T402" s="22"/>
      <c r="U402" s="22"/>
      <c r="V402" s="22"/>
      <c r="W402" s="22"/>
    </row>
    <row r="403" ht="31.4" customHeight="1" spans="1:23">
      <c r="A403" s="120" t="s">
        <v>79</v>
      </c>
      <c r="B403" s="116" t="s">
        <v>504</v>
      </c>
      <c r="C403" s="23" t="s">
        <v>311</v>
      </c>
      <c r="D403" s="23" t="s">
        <v>198</v>
      </c>
      <c r="E403" s="23" t="s">
        <v>199</v>
      </c>
      <c r="F403" s="23" t="s">
        <v>312</v>
      </c>
      <c r="G403" s="23" t="s">
        <v>311</v>
      </c>
      <c r="H403" s="22">
        <v>1000245.94</v>
      </c>
      <c r="I403" s="22">
        <v>1000245.94</v>
      </c>
      <c r="J403" s="22">
        <v>250061.49</v>
      </c>
      <c r="K403" s="22"/>
      <c r="L403" s="22">
        <v>750184.45</v>
      </c>
      <c r="M403" s="22"/>
      <c r="N403" s="22"/>
      <c r="O403" s="22"/>
      <c r="P403" s="22"/>
      <c r="Q403" s="22"/>
      <c r="R403" s="22"/>
      <c r="S403" s="22"/>
      <c r="T403" s="22"/>
      <c r="U403" s="22"/>
      <c r="V403" s="22"/>
      <c r="W403" s="22"/>
    </row>
    <row r="404" ht="31.4" customHeight="1" spans="1:23">
      <c r="A404" s="120" t="s">
        <v>79</v>
      </c>
      <c r="B404" s="116" t="s">
        <v>505</v>
      </c>
      <c r="C404" s="23" t="s">
        <v>314</v>
      </c>
      <c r="D404" s="23" t="s">
        <v>149</v>
      </c>
      <c r="E404" s="23" t="s">
        <v>150</v>
      </c>
      <c r="F404" s="23" t="s">
        <v>315</v>
      </c>
      <c r="G404" s="23" t="s">
        <v>316</v>
      </c>
      <c r="H404" s="22">
        <v>154980</v>
      </c>
      <c r="I404" s="22">
        <v>154980</v>
      </c>
      <c r="J404" s="22">
        <v>38745</v>
      </c>
      <c r="K404" s="22"/>
      <c r="L404" s="22">
        <v>116235</v>
      </c>
      <c r="M404" s="22"/>
      <c r="N404" s="22"/>
      <c r="O404" s="22"/>
      <c r="P404" s="22"/>
      <c r="Q404" s="22"/>
      <c r="R404" s="22"/>
      <c r="S404" s="22"/>
      <c r="T404" s="22"/>
      <c r="U404" s="22"/>
      <c r="V404" s="22"/>
      <c r="W404" s="22"/>
    </row>
    <row r="405" ht="31.4" customHeight="1" spans="1:23">
      <c r="A405" s="120" t="s">
        <v>79</v>
      </c>
      <c r="B405" s="116" t="s">
        <v>505</v>
      </c>
      <c r="C405" s="23" t="s">
        <v>314</v>
      </c>
      <c r="D405" s="23" t="s">
        <v>198</v>
      </c>
      <c r="E405" s="23" t="s">
        <v>199</v>
      </c>
      <c r="F405" s="23" t="s">
        <v>317</v>
      </c>
      <c r="G405" s="23" t="s">
        <v>318</v>
      </c>
      <c r="H405" s="22">
        <v>176400</v>
      </c>
      <c r="I405" s="22">
        <v>176400</v>
      </c>
      <c r="J405" s="22">
        <v>44100</v>
      </c>
      <c r="K405" s="22"/>
      <c r="L405" s="22">
        <v>132300</v>
      </c>
      <c r="M405" s="22"/>
      <c r="N405" s="22"/>
      <c r="O405" s="22"/>
      <c r="P405" s="22"/>
      <c r="Q405" s="22"/>
      <c r="R405" s="22"/>
      <c r="S405" s="22"/>
      <c r="T405" s="22"/>
      <c r="U405" s="22"/>
      <c r="V405" s="22"/>
      <c r="W405" s="22"/>
    </row>
    <row r="406" ht="31.4" customHeight="1" spans="1:23">
      <c r="A406" s="120" t="s">
        <v>79</v>
      </c>
      <c r="B406" s="116" t="s">
        <v>505</v>
      </c>
      <c r="C406" s="23" t="s">
        <v>314</v>
      </c>
      <c r="D406" s="23" t="s">
        <v>198</v>
      </c>
      <c r="E406" s="23" t="s">
        <v>199</v>
      </c>
      <c r="F406" s="23" t="s">
        <v>319</v>
      </c>
      <c r="G406" s="23" t="s">
        <v>320</v>
      </c>
      <c r="H406" s="22">
        <v>52750</v>
      </c>
      <c r="I406" s="22">
        <v>52750</v>
      </c>
      <c r="J406" s="22"/>
      <c r="K406" s="22"/>
      <c r="L406" s="22">
        <v>52750</v>
      </c>
      <c r="M406" s="22"/>
      <c r="N406" s="22"/>
      <c r="O406" s="22"/>
      <c r="P406" s="22"/>
      <c r="Q406" s="22"/>
      <c r="R406" s="22"/>
      <c r="S406" s="22"/>
      <c r="T406" s="22"/>
      <c r="U406" s="22"/>
      <c r="V406" s="22"/>
      <c r="W406" s="22"/>
    </row>
    <row r="407" ht="31.4" customHeight="1" spans="1:23">
      <c r="A407" s="120" t="s">
        <v>79</v>
      </c>
      <c r="B407" s="116" t="s">
        <v>505</v>
      </c>
      <c r="C407" s="23" t="s">
        <v>314</v>
      </c>
      <c r="D407" s="23" t="s">
        <v>198</v>
      </c>
      <c r="E407" s="23" t="s">
        <v>199</v>
      </c>
      <c r="F407" s="23" t="s">
        <v>321</v>
      </c>
      <c r="G407" s="23" t="s">
        <v>322</v>
      </c>
      <c r="H407" s="22">
        <v>170000</v>
      </c>
      <c r="I407" s="22">
        <v>170000</v>
      </c>
      <c r="J407" s="22">
        <v>42500</v>
      </c>
      <c r="K407" s="22"/>
      <c r="L407" s="22">
        <v>127500</v>
      </c>
      <c r="M407" s="22"/>
      <c r="N407" s="22"/>
      <c r="O407" s="22"/>
      <c r="P407" s="22"/>
      <c r="Q407" s="22"/>
      <c r="R407" s="22"/>
      <c r="S407" s="22"/>
      <c r="T407" s="22"/>
      <c r="U407" s="22"/>
      <c r="V407" s="22"/>
      <c r="W407" s="22"/>
    </row>
    <row r="408" ht="31.4" customHeight="1" spans="1:23">
      <c r="A408" s="120" t="s">
        <v>79</v>
      </c>
      <c r="B408" s="116" t="s">
        <v>505</v>
      </c>
      <c r="C408" s="23" t="s">
        <v>314</v>
      </c>
      <c r="D408" s="23" t="s">
        <v>198</v>
      </c>
      <c r="E408" s="23" t="s">
        <v>199</v>
      </c>
      <c r="F408" s="23" t="s">
        <v>351</v>
      </c>
      <c r="G408" s="23" t="s">
        <v>352</v>
      </c>
      <c r="H408" s="22">
        <v>450000</v>
      </c>
      <c r="I408" s="22">
        <v>450000</v>
      </c>
      <c r="J408" s="22">
        <v>112500</v>
      </c>
      <c r="K408" s="22"/>
      <c r="L408" s="22">
        <v>337500</v>
      </c>
      <c r="M408" s="22"/>
      <c r="N408" s="22"/>
      <c r="O408" s="22"/>
      <c r="P408" s="22"/>
      <c r="Q408" s="22"/>
      <c r="R408" s="22"/>
      <c r="S408" s="22"/>
      <c r="T408" s="22"/>
      <c r="U408" s="22"/>
      <c r="V408" s="22"/>
      <c r="W408" s="22"/>
    </row>
    <row r="409" ht="31.4" customHeight="1" spans="1:23">
      <c r="A409" s="120" t="s">
        <v>79</v>
      </c>
      <c r="B409" s="116" t="s">
        <v>505</v>
      </c>
      <c r="C409" s="23" t="s">
        <v>314</v>
      </c>
      <c r="D409" s="23" t="s">
        <v>198</v>
      </c>
      <c r="E409" s="23" t="s">
        <v>199</v>
      </c>
      <c r="F409" s="23" t="s">
        <v>323</v>
      </c>
      <c r="G409" s="23" t="s">
        <v>324</v>
      </c>
      <c r="H409" s="22">
        <v>22000</v>
      </c>
      <c r="I409" s="22">
        <v>22000</v>
      </c>
      <c r="J409" s="22">
        <v>5500</v>
      </c>
      <c r="K409" s="22"/>
      <c r="L409" s="22">
        <v>16500</v>
      </c>
      <c r="M409" s="22"/>
      <c r="N409" s="22"/>
      <c r="O409" s="22"/>
      <c r="P409" s="22"/>
      <c r="Q409" s="22"/>
      <c r="R409" s="22"/>
      <c r="S409" s="22"/>
      <c r="T409" s="22"/>
      <c r="U409" s="22"/>
      <c r="V409" s="22"/>
      <c r="W409" s="22"/>
    </row>
    <row r="410" ht="31.4" customHeight="1" spans="1:23">
      <c r="A410" s="120" t="s">
        <v>79</v>
      </c>
      <c r="B410" s="116" t="s">
        <v>505</v>
      </c>
      <c r="C410" s="23" t="s">
        <v>314</v>
      </c>
      <c r="D410" s="23" t="s">
        <v>198</v>
      </c>
      <c r="E410" s="23" t="s">
        <v>199</v>
      </c>
      <c r="F410" s="23" t="s">
        <v>461</v>
      </c>
      <c r="G410" s="23" t="s">
        <v>462</v>
      </c>
      <c r="H410" s="22">
        <v>141445</v>
      </c>
      <c r="I410" s="22">
        <v>141445</v>
      </c>
      <c r="J410" s="22">
        <v>35361.25</v>
      </c>
      <c r="K410" s="22"/>
      <c r="L410" s="22">
        <v>106083.75</v>
      </c>
      <c r="M410" s="22"/>
      <c r="N410" s="22"/>
      <c r="O410" s="22"/>
      <c r="P410" s="22"/>
      <c r="Q410" s="22"/>
      <c r="R410" s="22"/>
      <c r="S410" s="22"/>
      <c r="T410" s="22"/>
      <c r="U410" s="22"/>
      <c r="V410" s="22"/>
      <c r="W410" s="22"/>
    </row>
    <row r="411" ht="31.4" customHeight="1" spans="1:23">
      <c r="A411" s="120" t="s">
        <v>79</v>
      </c>
      <c r="B411" s="116" t="s">
        <v>505</v>
      </c>
      <c r="C411" s="23" t="s">
        <v>314</v>
      </c>
      <c r="D411" s="23" t="s">
        <v>198</v>
      </c>
      <c r="E411" s="23" t="s">
        <v>199</v>
      </c>
      <c r="F411" s="23" t="s">
        <v>409</v>
      </c>
      <c r="G411" s="23" t="s">
        <v>410</v>
      </c>
      <c r="H411" s="22">
        <v>100000</v>
      </c>
      <c r="I411" s="22">
        <v>100000</v>
      </c>
      <c r="J411" s="22">
        <v>25000</v>
      </c>
      <c r="K411" s="22"/>
      <c r="L411" s="22">
        <v>75000</v>
      </c>
      <c r="M411" s="22"/>
      <c r="N411" s="22"/>
      <c r="O411" s="22"/>
      <c r="P411" s="22"/>
      <c r="Q411" s="22"/>
      <c r="R411" s="22"/>
      <c r="S411" s="22"/>
      <c r="T411" s="22"/>
      <c r="U411" s="22"/>
      <c r="V411" s="22"/>
      <c r="W411" s="22"/>
    </row>
    <row r="412" ht="31.4" customHeight="1" spans="1:23">
      <c r="A412" s="120" t="s">
        <v>79</v>
      </c>
      <c r="B412" s="116" t="s">
        <v>505</v>
      </c>
      <c r="C412" s="23" t="s">
        <v>314</v>
      </c>
      <c r="D412" s="23" t="s">
        <v>198</v>
      </c>
      <c r="E412" s="23" t="s">
        <v>199</v>
      </c>
      <c r="F412" s="23" t="s">
        <v>325</v>
      </c>
      <c r="G412" s="23" t="s">
        <v>326</v>
      </c>
      <c r="H412" s="22">
        <v>104000</v>
      </c>
      <c r="I412" s="22">
        <v>104000</v>
      </c>
      <c r="J412" s="22">
        <v>26000</v>
      </c>
      <c r="K412" s="22"/>
      <c r="L412" s="22">
        <v>78000</v>
      </c>
      <c r="M412" s="22"/>
      <c r="N412" s="22"/>
      <c r="O412" s="22"/>
      <c r="P412" s="22"/>
      <c r="Q412" s="22"/>
      <c r="R412" s="22"/>
      <c r="S412" s="22"/>
      <c r="T412" s="22"/>
      <c r="U412" s="22"/>
      <c r="V412" s="22"/>
      <c r="W412" s="22"/>
    </row>
    <row r="413" ht="31.4" customHeight="1" spans="1:23">
      <c r="A413" s="120" t="s">
        <v>79</v>
      </c>
      <c r="B413" s="116" t="s">
        <v>505</v>
      </c>
      <c r="C413" s="23" t="s">
        <v>314</v>
      </c>
      <c r="D413" s="23" t="s">
        <v>198</v>
      </c>
      <c r="E413" s="23" t="s">
        <v>199</v>
      </c>
      <c r="F413" s="23" t="s">
        <v>329</v>
      </c>
      <c r="G413" s="23" t="s">
        <v>330</v>
      </c>
      <c r="H413" s="22">
        <v>50000</v>
      </c>
      <c r="I413" s="22">
        <v>50000</v>
      </c>
      <c r="J413" s="22">
        <v>12500</v>
      </c>
      <c r="K413" s="22"/>
      <c r="L413" s="22">
        <v>37500</v>
      </c>
      <c r="M413" s="22"/>
      <c r="N413" s="22"/>
      <c r="O413" s="22"/>
      <c r="P413" s="22"/>
      <c r="Q413" s="22"/>
      <c r="R413" s="22"/>
      <c r="S413" s="22"/>
      <c r="T413" s="22"/>
      <c r="U413" s="22"/>
      <c r="V413" s="22"/>
      <c r="W413" s="22"/>
    </row>
    <row r="414" ht="31.4" customHeight="1" spans="1:23">
      <c r="A414" s="120" t="s">
        <v>79</v>
      </c>
      <c r="B414" s="116" t="s">
        <v>505</v>
      </c>
      <c r="C414" s="23" t="s">
        <v>314</v>
      </c>
      <c r="D414" s="23" t="s">
        <v>198</v>
      </c>
      <c r="E414" s="23" t="s">
        <v>199</v>
      </c>
      <c r="F414" s="23" t="s">
        <v>469</v>
      </c>
      <c r="G414" s="23" t="s">
        <v>470</v>
      </c>
      <c r="H414" s="22">
        <v>30000</v>
      </c>
      <c r="I414" s="22">
        <v>30000</v>
      </c>
      <c r="J414" s="22">
        <v>7500</v>
      </c>
      <c r="K414" s="22"/>
      <c r="L414" s="22">
        <v>22500</v>
      </c>
      <c r="M414" s="22"/>
      <c r="N414" s="22"/>
      <c r="O414" s="22"/>
      <c r="P414" s="22"/>
      <c r="Q414" s="22"/>
      <c r="R414" s="22"/>
      <c r="S414" s="22"/>
      <c r="T414" s="22"/>
      <c r="U414" s="22"/>
      <c r="V414" s="22"/>
      <c r="W414" s="22"/>
    </row>
    <row r="415" ht="31.4" customHeight="1" spans="1:23">
      <c r="A415" s="120" t="s">
        <v>79</v>
      </c>
      <c r="B415" s="116" t="s">
        <v>505</v>
      </c>
      <c r="C415" s="23" t="s">
        <v>314</v>
      </c>
      <c r="D415" s="23" t="s">
        <v>198</v>
      </c>
      <c r="E415" s="23" t="s">
        <v>199</v>
      </c>
      <c r="F415" s="23" t="s">
        <v>315</v>
      </c>
      <c r="G415" s="23" t="s">
        <v>316</v>
      </c>
      <c r="H415" s="22">
        <v>1908313.09</v>
      </c>
      <c r="I415" s="22">
        <v>1908313.09</v>
      </c>
      <c r="J415" s="22">
        <v>477078.27</v>
      </c>
      <c r="K415" s="22"/>
      <c r="L415" s="22">
        <v>1431234.82</v>
      </c>
      <c r="M415" s="22"/>
      <c r="N415" s="22"/>
      <c r="O415" s="22"/>
      <c r="P415" s="22"/>
      <c r="Q415" s="22"/>
      <c r="R415" s="22"/>
      <c r="S415" s="22"/>
      <c r="T415" s="22"/>
      <c r="U415" s="22"/>
      <c r="V415" s="22"/>
      <c r="W415" s="22"/>
    </row>
    <row r="416" ht="31.4" customHeight="1" spans="1:23">
      <c r="A416" s="120" t="s">
        <v>79</v>
      </c>
      <c r="B416" s="116" t="s">
        <v>506</v>
      </c>
      <c r="C416" s="23" t="s">
        <v>507</v>
      </c>
      <c r="D416" s="23" t="s">
        <v>198</v>
      </c>
      <c r="E416" s="23" t="s">
        <v>199</v>
      </c>
      <c r="F416" s="23" t="s">
        <v>286</v>
      </c>
      <c r="G416" s="23" t="s">
        <v>287</v>
      </c>
      <c r="H416" s="22">
        <v>560000</v>
      </c>
      <c r="I416" s="22">
        <v>560000</v>
      </c>
      <c r="J416" s="22"/>
      <c r="K416" s="22"/>
      <c r="L416" s="22"/>
      <c r="M416" s="22">
        <v>560000</v>
      </c>
      <c r="N416" s="22"/>
      <c r="O416" s="22"/>
      <c r="P416" s="22"/>
      <c r="Q416" s="22"/>
      <c r="R416" s="22"/>
      <c r="S416" s="22"/>
      <c r="T416" s="22"/>
      <c r="U416" s="22"/>
      <c r="V416" s="22"/>
      <c r="W416" s="22"/>
    </row>
    <row r="417" ht="31.4" customHeight="1" spans="1:23">
      <c r="A417" s="120" t="s">
        <v>79</v>
      </c>
      <c r="B417" s="116" t="s">
        <v>508</v>
      </c>
      <c r="C417" s="23" t="s">
        <v>509</v>
      </c>
      <c r="D417" s="23" t="s">
        <v>198</v>
      </c>
      <c r="E417" s="23" t="s">
        <v>199</v>
      </c>
      <c r="F417" s="23" t="s">
        <v>510</v>
      </c>
      <c r="G417" s="23" t="s">
        <v>511</v>
      </c>
      <c r="H417" s="22">
        <v>24000</v>
      </c>
      <c r="I417" s="22">
        <v>24000</v>
      </c>
      <c r="J417" s="22"/>
      <c r="K417" s="22"/>
      <c r="L417" s="22"/>
      <c r="M417" s="22">
        <v>24000</v>
      </c>
      <c r="N417" s="22"/>
      <c r="O417" s="22"/>
      <c r="P417" s="22"/>
      <c r="Q417" s="22"/>
      <c r="R417" s="22"/>
      <c r="S417" s="22"/>
      <c r="T417" s="22"/>
      <c r="U417" s="22"/>
      <c r="V417" s="22"/>
      <c r="W417" s="22"/>
    </row>
    <row r="418" ht="31.4" customHeight="1" spans="1:23">
      <c r="A418" s="23" t="s">
        <v>81</v>
      </c>
      <c r="B418" s="23"/>
      <c r="C418" s="23"/>
      <c r="D418" s="23"/>
      <c r="E418" s="23"/>
      <c r="F418" s="23"/>
      <c r="G418" s="23"/>
      <c r="H418" s="22">
        <v>24127773.42</v>
      </c>
      <c r="I418" s="22">
        <v>24127773.42</v>
      </c>
      <c r="J418" s="22">
        <v>5963069.47</v>
      </c>
      <c r="K418" s="22">
        <v>220</v>
      </c>
      <c r="L418" s="22">
        <v>17693517.95</v>
      </c>
      <c r="M418" s="22">
        <v>470966</v>
      </c>
      <c r="N418" s="22"/>
      <c r="O418" s="22"/>
      <c r="P418" s="22"/>
      <c r="Q418" s="22"/>
      <c r="R418" s="22"/>
      <c r="S418" s="22"/>
      <c r="T418" s="22"/>
      <c r="U418" s="22"/>
      <c r="V418" s="22"/>
      <c r="W418" s="22"/>
    </row>
    <row r="419" ht="31.4" customHeight="1" spans="1:23">
      <c r="A419" s="120" t="s">
        <v>81</v>
      </c>
      <c r="B419" s="116" t="s">
        <v>512</v>
      </c>
      <c r="C419" s="23" t="s">
        <v>344</v>
      </c>
      <c r="D419" s="23" t="s">
        <v>198</v>
      </c>
      <c r="E419" s="23" t="s">
        <v>199</v>
      </c>
      <c r="F419" s="23" t="s">
        <v>284</v>
      </c>
      <c r="G419" s="23" t="s">
        <v>285</v>
      </c>
      <c r="H419" s="22">
        <v>6904800</v>
      </c>
      <c r="I419" s="22">
        <v>6904800</v>
      </c>
      <c r="J419" s="22">
        <v>1726145</v>
      </c>
      <c r="K419" s="22">
        <v>220</v>
      </c>
      <c r="L419" s="22">
        <v>5178435</v>
      </c>
      <c r="M419" s="22"/>
      <c r="N419" s="22"/>
      <c r="O419" s="22"/>
      <c r="P419" s="22"/>
      <c r="Q419" s="22"/>
      <c r="R419" s="22"/>
      <c r="S419" s="22"/>
      <c r="T419" s="22"/>
      <c r="U419" s="22"/>
      <c r="V419" s="22"/>
      <c r="W419" s="22"/>
    </row>
    <row r="420" ht="31.4" customHeight="1" spans="1:23">
      <c r="A420" s="120" t="s">
        <v>81</v>
      </c>
      <c r="B420" s="116" t="s">
        <v>512</v>
      </c>
      <c r="C420" s="23" t="s">
        <v>344</v>
      </c>
      <c r="D420" s="23" t="s">
        <v>198</v>
      </c>
      <c r="E420" s="23" t="s">
        <v>199</v>
      </c>
      <c r="F420" s="23" t="s">
        <v>286</v>
      </c>
      <c r="G420" s="23" t="s">
        <v>287</v>
      </c>
      <c r="H420" s="22">
        <v>60</v>
      </c>
      <c r="I420" s="22">
        <v>60</v>
      </c>
      <c r="J420" s="22">
        <v>15</v>
      </c>
      <c r="K420" s="22"/>
      <c r="L420" s="22">
        <v>45</v>
      </c>
      <c r="M420" s="22"/>
      <c r="N420" s="22"/>
      <c r="O420" s="22"/>
      <c r="P420" s="22"/>
      <c r="Q420" s="22"/>
      <c r="R420" s="22"/>
      <c r="S420" s="22"/>
      <c r="T420" s="22"/>
      <c r="U420" s="22"/>
      <c r="V420" s="22"/>
      <c r="W420" s="22"/>
    </row>
    <row r="421" ht="31.4" customHeight="1" spans="1:23">
      <c r="A421" s="120" t="s">
        <v>81</v>
      </c>
      <c r="B421" s="116" t="s">
        <v>512</v>
      </c>
      <c r="C421" s="23" t="s">
        <v>344</v>
      </c>
      <c r="D421" s="23" t="s">
        <v>198</v>
      </c>
      <c r="E421" s="23" t="s">
        <v>199</v>
      </c>
      <c r="F421" s="23" t="s">
        <v>288</v>
      </c>
      <c r="G421" s="23" t="s">
        <v>289</v>
      </c>
      <c r="H421" s="22">
        <v>575400</v>
      </c>
      <c r="I421" s="22">
        <v>575400</v>
      </c>
      <c r="J421" s="22">
        <v>143850</v>
      </c>
      <c r="K421" s="22"/>
      <c r="L421" s="22">
        <v>431550</v>
      </c>
      <c r="M421" s="22"/>
      <c r="N421" s="22"/>
      <c r="O421" s="22"/>
      <c r="P421" s="22"/>
      <c r="Q421" s="22"/>
      <c r="R421" s="22"/>
      <c r="S421" s="22"/>
      <c r="T421" s="22"/>
      <c r="U421" s="22"/>
      <c r="V421" s="22"/>
      <c r="W421" s="22"/>
    </row>
    <row r="422" ht="31.4" customHeight="1" spans="1:23">
      <c r="A422" s="120" t="s">
        <v>81</v>
      </c>
      <c r="B422" s="116" t="s">
        <v>512</v>
      </c>
      <c r="C422" s="23" t="s">
        <v>344</v>
      </c>
      <c r="D422" s="23" t="s">
        <v>198</v>
      </c>
      <c r="E422" s="23" t="s">
        <v>199</v>
      </c>
      <c r="F422" s="23" t="s">
        <v>345</v>
      </c>
      <c r="G422" s="23" t="s">
        <v>346</v>
      </c>
      <c r="H422" s="22">
        <v>7932276</v>
      </c>
      <c r="I422" s="22">
        <v>7932276</v>
      </c>
      <c r="J422" s="22">
        <v>1983069</v>
      </c>
      <c r="K422" s="22"/>
      <c r="L422" s="22">
        <v>5949207</v>
      </c>
      <c r="M422" s="22"/>
      <c r="N422" s="22"/>
      <c r="O422" s="22"/>
      <c r="P422" s="22"/>
      <c r="Q422" s="22"/>
      <c r="R422" s="22"/>
      <c r="S422" s="22"/>
      <c r="T422" s="22"/>
      <c r="U422" s="22"/>
      <c r="V422" s="22"/>
      <c r="W422" s="22"/>
    </row>
    <row r="423" ht="31.4" customHeight="1" spans="1:23">
      <c r="A423" s="120" t="s">
        <v>81</v>
      </c>
      <c r="B423" s="116" t="s">
        <v>513</v>
      </c>
      <c r="C423" s="23" t="s">
        <v>291</v>
      </c>
      <c r="D423" s="23" t="s">
        <v>151</v>
      </c>
      <c r="E423" s="23" t="s">
        <v>152</v>
      </c>
      <c r="F423" s="23" t="s">
        <v>292</v>
      </c>
      <c r="G423" s="23" t="s">
        <v>293</v>
      </c>
      <c r="H423" s="22">
        <v>2289919.97</v>
      </c>
      <c r="I423" s="22">
        <v>2289919.97</v>
      </c>
      <c r="J423" s="22">
        <v>572479.99</v>
      </c>
      <c r="K423" s="22"/>
      <c r="L423" s="22">
        <v>1717439.98</v>
      </c>
      <c r="M423" s="22"/>
      <c r="N423" s="22"/>
      <c r="O423" s="22"/>
      <c r="P423" s="22"/>
      <c r="Q423" s="22"/>
      <c r="R423" s="22"/>
      <c r="S423" s="22"/>
      <c r="T423" s="22"/>
      <c r="U423" s="22"/>
      <c r="V423" s="22"/>
      <c r="W423" s="22"/>
    </row>
    <row r="424" ht="31.4" customHeight="1" spans="1:23">
      <c r="A424" s="120" t="s">
        <v>81</v>
      </c>
      <c r="B424" s="116" t="s">
        <v>513</v>
      </c>
      <c r="C424" s="23" t="s">
        <v>291</v>
      </c>
      <c r="D424" s="23" t="s">
        <v>159</v>
      </c>
      <c r="E424" s="23" t="s">
        <v>158</v>
      </c>
      <c r="F424" s="23" t="s">
        <v>294</v>
      </c>
      <c r="G424" s="23" t="s">
        <v>295</v>
      </c>
      <c r="H424" s="22">
        <v>113352.21</v>
      </c>
      <c r="I424" s="22">
        <v>113352.21</v>
      </c>
      <c r="J424" s="22">
        <v>28338.05</v>
      </c>
      <c r="K424" s="22"/>
      <c r="L424" s="22">
        <v>85014.16</v>
      </c>
      <c r="M424" s="22"/>
      <c r="N424" s="22"/>
      <c r="O424" s="22"/>
      <c r="P424" s="22"/>
      <c r="Q424" s="22"/>
      <c r="R424" s="22"/>
      <c r="S424" s="22"/>
      <c r="T424" s="22"/>
      <c r="U424" s="22"/>
      <c r="V424" s="22"/>
      <c r="W424" s="22"/>
    </row>
    <row r="425" ht="31.4" customHeight="1" spans="1:23">
      <c r="A425" s="120" t="s">
        <v>81</v>
      </c>
      <c r="B425" s="116" t="s">
        <v>513</v>
      </c>
      <c r="C425" s="23" t="s">
        <v>291</v>
      </c>
      <c r="D425" s="23" t="s">
        <v>166</v>
      </c>
      <c r="E425" s="23" t="s">
        <v>167</v>
      </c>
      <c r="F425" s="23" t="s">
        <v>296</v>
      </c>
      <c r="G425" s="23" t="s">
        <v>297</v>
      </c>
      <c r="H425" s="22">
        <v>1431199.98</v>
      </c>
      <c r="I425" s="22">
        <v>1431199.98</v>
      </c>
      <c r="J425" s="22">
        <v>357800</v>
      </c>
      <c r="K425" s="22"/>
      <c r="L425" s="22">
        <v>1073399.98</v>
      </c>
      <c r="M425" s="22"/>
      <c r="N425" s="22"/>
      <c r="O425" s="22"/>
      <c r="P425" s="22"/>
      <c r="Q425" s="22"/>
      <c r="R425" s="22"/>
      <c r="S425" s="22"/>
      <c r="T425" s="22"/>
      <c r="U425" s="22"/>
      <c r="V425" s="22"/>
      <c r="W425" s="22"/>
    </row>
    <row r="426" ht="31.4" customHeight="1" spans="1:23">
      <c r="A426" s="120" t="s">
        <v>81</v>
      </c>
      <c r="B426" s="116" t="s">
        <v>513</v>
      </c>
      <c r="C426" s="23" t="s">
        <v>291</v>
      </c>
      <c r="D426" s="23" t="s">
        <v>166</v>
      </c>
      <c r="E426" s="23" t="s">
        <v>167</v>
      </c>
      <c r="F426" s="23" t="s">
        <v>298</v>
      </c>
      <c r="G426" s="23" t="s">
        <v>299</v>
      </c>
      <c r="H426" s="22">
        <v>118230</v>
      </c>
      <c r="I426" s="22">
        <v>118230</v>
      </c>
      <c r="J426" s="22">
        <v>29557.5</v>
      </c>
      <c r="K426" s="22"/>
      <c r="L426" s="22">
        <v>88672.5</v>
      </c>
      <c r="M426" s="22"/>
      <c r="N426" s="22"/>
      <c r="O426" s="22"/>
      <c r="P426" s="22"/>
      <c r="Q426" s="22"/>
      <c r="R426" s="22"/>
      <c r="S426" s="22"/>
      <c r="T426" s="22"/>
      <c r="U426" s="22"/>
      <c r="V426" s="22"/>
      <c r="W426" s="22"/>
    </row>
    <row r="427" ht="31.4" customHeight="1" spans="1:23">
      <c r="A427" s="120" t="s">
        <v>81</v>
      </c>
      <c r="B427" s="116" t="s">
        <v>513</v>
      </c>
      <c r="C427" s="23" t="s">
        <v>291</v>
      </c>
      <c r="D427" s="23" t="s">
        <v>168</v>
      </c>
      <c r="E427" s="23" t="s">
        <v>169</v>
      </c>
      <c r="F427" s="23" t="s">
        <v>300</v>
      </c>
      <c r="G427" s="23" t="s">
        <v>301</v>
      </c>
      <c r="H427" s="22">
        <v>1197305.4</v>
      </c>
      <c r="I427" s="22">
        <v>1197305.4</v>
      </c>
      <c r="J427" s="22">
        <v>299326.35</v>
      </c>
      <c r="K427" s="22"/>
      <c r="L427" s="22">
        <v>897979.05</v>
      </c>
      <c r="M427" s="22"/>
      <c r="N427" s="22"/>
      <c r="O427" s="22"/>
      <c r="P427" s="22"/>
      <c r="Q427" s="22"/>
      <c r="R427" s="22"/>
      <c r="S427" s="22"/>
      <c r="T427" s="22"/>
      <c r="U427" s="22"/>
      <c r="V427" s="22"/>
      <c r="W427" s="22"/>
    </row>
    <row r="428" ht="31.4" customHeight="1" spans="1:23">
      <c r="A428" s="120" t="s">
        <v>81</v>
      </c>
      <c r="B428" s="116" t="s">
        <v>513</v>
      </c>
      <c r="C428" s="23" t="s">
        <v>291</v>
      </c>
      <c r="D428" s="23" t="s">
        <v>170</v>
      </c>
      <c r="E428" s="23" t="s">
        <v>171</v>
      </c>
      <c r="F428" s="23" t="s">
        <v>294</v>
      </c>
      <c r="G428" s="23" t="s">
        <v>295</v>
      </c>
      <c r="H428" s="22">
        <v>84766.5</v>
      </c>
      <c r="I428" s="22">
        <v>84766.5</v>
      </c>
      <c r="J428" s="22">
        <v>84766.5</v>
      </c>
      <c r="K428" s="22"/>
      <c r="L428" s="22"/>
      <c r="M428" s="22"/>
      <c r="N428" s="22"/>
      <c r="O428" s="22"/>
      <c r="P428" s="22"/>
      <c r="Q428" s="22"/>
      <c r="R428" s="22"/>
      <c r="S428" s="22"/>
      <c r="T428" s="22"/>
      <c r="U428" s="22"/>
      <c r="V428" s="22"/>
      <c r="W428" s="22"/>
    </row>
    <row r="429" ht="31.4" customHeight="1" spans="1:23">
      <c r="A429" s="120" t="s">
        <v>81</v>
      </c>
      <c r="B429" s="116" t="s">
        <v>514</v>
      </c>
      <c r="C429" s="23" t="s">
        <v>229</v>
      </c>
      <c r="D429" s="23" t="s">
        <v>228</v>
      </c>
      <c r="E429" s="23" t="s">
        <v>229</v>
      </c>
      <c r="F429" s="23" t="s">
        <v>303</v>
      </c>
      <c r="G429" s="23" t="s">
        <v>229</v>
      </c>
      <c r="H429" s="22">
        <v>1646517.6</v>
      </c>
      <c r="I429" s="22">
        <v>1646517.6</v>
      </c>
      <c r="J429" s="22">
        <v>411629.4</v>
      </c>
      <c r="K429" s="22"/>
      <c r="L429" s="22">
        <v>1234888.2</v>
      </c>
      <c r="M429" s="22"/>
      <c r="N429" s="22"/>
      <c r="O429" s="22"/>
      <c r="P429" s="22"/>
      <c r="Q429" s="22"/>
      <c r="R429" s="22"/>
      <c r="S429" s="22"/>
      <c r="T429" s="22"/>
      <c r="U429" s="22"/>
      <c r="V429" s="22"/>
      <c r="W429" s="22"/>
    </row>
    <row r="430" ht="31.4" customHeight="1" spans="1:23">
      <c r="A430" s="120" t="s">
        <v>81</v>
      </c>
      <c r="B430" s="116" t="s">
        <v>515</v>
      </c>
      <c r="C430" s="23" t="s">
        <v>305</v>
      </c>
      <c r="D430" s="23" t="s">
        <v>198</v>
      </c>
      <c r="E430" s="23" t="s">
        <v>199</v>
      </c>
      <c r="F430" s="23" t="s">
        <v>306</v>
      </c>
      <c r="G430" s="23" t="s">
        <v>307</v>
      </c>
      <c r="H430" s="22">
        <v>43609.04</v>
      </c>
      <c r="I430" s="22">
        <v>43609.04</v>
      </c>
      <c r="J430" s="22"/>
      <c r="K430" s="22"/>
      <c r="L430" s="22">
        <v>43609.04</v>
      </c>
      <c r="M430" s="22"/>
      <c r="N430" s="22"/>
      <c r="O430" s="22"/>
      <c r="P430" s="22"/>
      <c r="Q430" s="22"/>
      <c r="R430" s="22"/>
      <c r="S430" s="22"/>
      <c r="T430" s="22"/>
      <c r="U430" s="22"/>
      <c r="V430" s="22"/>
      <c r="W430" s="22"/>
    </row>
    <row r="431" ht="31.4" customHeight="1" spans="1:23">
      <c r="A431" s="120" t="s">
        <v>81</v>
      </c>
      <c r="B431" s="116" t="s">
        <v>516</v>
      </c>
      <c r="C431" s="23" t="s">
        <v>258</v>
      </c>
      <c r="D431" s="23" t="s">
        <v>198</v>
      </c>
      <c r="E431" s="23" t="s">
        <v>199</v>
      </c>
      <c r="F431" s="23" t="s">
        <v>309</v>
      </c>
      <c r="G431" s="23" t="s">
        <v>258</v>
      </c>
      <c r="H431" s="22">
        <v>15000</v>
      </c>
      <c r="I431" s="22">
        <v>15000</v>
      </c>
      <c r="J431" s="22">
        <v>3750</v>
      </c>
      <c r="K431" s="22"/>
      <c r="L431" s="22">
        <v>11250</v>
      </c>
      <c r="M431" s="22"/>
      <c r="N431" s="22"/>
      <c r="O431" s="22"/>
      <c r="P431" s="22"/>
      <c r="Q431" s="22"/>
      <c r="R431" s="22"/>
      <c r="S431" s="22"/>
      <c r="T431" s="22"/>
      <c r="U431" s="22"/>
      <c r="V431" s="22"/>
      <c r="W431" s="22"/>
    </row>
    <row r="432" ht="31.4" customHeight="1" spans="1:23">
      <c r="A432" s="120" t="s">
        <v>81</v>
      </c>
      <c r="B432" s="116" t="s">
        <v>517</v>
      </c>
      <c r="C432" s="23" t="s">
        <v>311</v>
      </c>
      <c r="D432" s="23" t="s">
        <v>198</v>
      </c>
      <c r="E432" s="23" t="s">
        <v>199</v>
      </c>
      <c r="F432" s="23" t="s">
        <v>312</v>
      </c>
      <c r="G432" s="23" t="s">
        <v>311</v>
      </c>
      <c r="H432" s="22">
        <v>308250.72</v>
      </c>
      <c r="I432" s="22">
        <v>308250.72</v>
      </c>
      <c r="J432" s="22">
        <v>77062.68</v>
      </c>
      <c r="K432" s="22"/>
      <c r="L432" s="22">
        <v>231188.04</v>
      </c>
      <c r="M432" s="22"/>
      <c r="N432" s="22"/>
      <c r="O432" s="22"/>
      <c r="P432" s="22"/>
      <c r="Q432" s="22"/>
      <c r="R432" s="22"/>
      <c r="S432" s="22"/>
      <c r="T432" s="22"/>
      <c r="U432" s="22"/>
      <c r="V432" s="22"/>
      <c r="W432" s="22"/>
    </row>
    <row r="433" ht="31.4" customHeight="1" spans="1:23">
      <c r="A433" s="120" t="s">
        <v>81</v>
      </c>
      <c r="B433" s="116" t="s">
        <v>518</v>
      </c>
      <c r="C433" s="23" t="s">
        <v>314</v>
      </c>
      <c r="D433" s="23" t="s">
        <v>149</v>
      </c>
      <c r="E433" s="23" t="s">
        <v>150</v>
      </c>
      <c r="F433" s="23" t="s">
        <v>315</v>
      </c>
      <c r="G433" s="23" t="s">
        <v>316</v>
      </c>
      <c r="H433" s="22">
        <v>60840</v>
      </c>
      <c r="I433" s="22">
        <v>60840</v>
      </c>
      <c r="J433" s="22">
        <v>15210</v>
      </c>
      <c r="K433" s="22"/>
      <c r="L433" s="22">
        <v>45630</v>
      </c>
      <c r="M433" s="22"/>
      <c r="N433" s="22"/>
      <c r="O433" s="22"/>
      <c r="P433" s="22"/>
      <c r="Q433" s="22"/>
      <c r="R433" s="22"/>
      <c r="S433" s="22"/>
      <c r="T433" s="22"/>
      <c r="U433" s="22"/>
      <c r="V433" s="22"/>
      <c r="W433" s="22"/>
    </row>
    <row r="434" ht="31.4" customHeight="1" spans="1:23">
      <c r="A434" s="120" t="s">
        <v>81</v>
      </c>
      <c r="B434" s="116" t="s">
        <v>518</v>
      </c>
      <c r="C434" s="23" t="s">
        <v>314</v>
      </c>
      <c r="D434" s="23" t="s">
        <v>198</v>
      </c>
      <c r="E434" s="23" t="s">
        <v>199</v>
      </c>
      <c r="F434" s="23" t="s">
        <v>317</v>
      </c>
      <c r="G434" s="23" t="s">
        <v>318</v>
      </c>
      <c r="H434" s="22">
        <v>145000</v>
      </c>
      <c r="I434" s="22">
        <v>145000</v>
      </c>
      <c r="J434" s="22">
        <v>36250</v>
      </c>
      <c r="K434" s="22"/>
      <c r="L434" s="22">
        <v>108750</v>
      </c>
      <c r="M434" s="22"/>
      <c r="N434" s="22"/>
      <c r="O434" s="22"/>
      <c r="P434" s="22"/>
      <c r="Q434" s="22"/>
      <c r="R434" s="22"/>
      <c r="S434" s="22"/>
      <c r="T434" s="22"/>
      <c r="U434" s="22"/>
      <c r="V434" s="22"/>
      <c r="W434" s="22"/>
    </row>
    <row r="435" ht="31.4" customHeight="1" spans="1:23">
      <c r="A435" s="120" t="s">
        <v>81</v>
      </c>
      <c r="B435" s="116" t="s">
        <v>518</v>
      </c>
      <c r="C435" s="23" t="s">
        <v>314</v>
      </c>
      <c r="D435" s="23" t="s">
        <v>198</v>
      </c>
      <c r="E435" s="23" t="s">
        <v>199</v>
      </c>
      <c r="F435" s="23" t="s">
        <v>319</v>
      </c>
      <c r="G435" s="23" t="s">
        <v>320</v>
      </c>
      <c r="H435" s="22">
        <v>15000</v>
      </c>
      <c r="I435" s="22">
        <v>15000</v>
      </c>
      <c r="J435" s="22"/>
      <c r="K435" s="22"/>
      <c r="L435" s="22">
        <v>15000</v>
      </c>
      <c r="M435" s="22"/>
      <c r="N435" s="22"/>
      <c r="O435" s="22"/>
      <c r="P435" s="22"/>
      <c r="Q435" s="22"/>
      <c r="R435" s="22"/>
      <c r="S435" s="22"/>
      <c r="T435" s="22"/>
      <c r="U435" s="22"/>
      <c r="V435" s="22"/>
      <c r="W435" s="22"/>
    </row>
    <row r="436" ht="31.4" customHeight="1" spans="1:23">
      <c r="A436" s="120" t="s">
        <v>81</v>
      </c>
      <c r="B436" s="116" t="s">
        <v>518</v>
      </c>
      <c r="C436" s="23" t="s">
        <v>314</v>
      </c>
      <c r="D436" s="23" t="s">
        <v>198</v>
      </c>
      <c r="E436" s="23" t="s">
        <v>199</v>
      </c>
      <c r="F436" s="23" t="s">
        <v>321</v>
      </c>
      <c r="G436" s="23" t="s">
        <v>322</v>
      </c>
      <c r="H436" s="22">
        <v>30000</v>
      </c>
      <c r="I436" s="22">
        <v>30000</v>
      </c>
      <c r="J436" s="22">
        <v>7500</v>
      </c>
      <c r="K436" s="22"/>
      <c r="L436" s="22">
        <v>22500</v>
      </c>
      <c r="M436" s="22"/>
      <c r="N436" s="22"/>
      <c r="O436" s="22"/>
      <c r="P436" s="22"/>
      <c r="Q436" s="22"/>
      <c r="R436" s="22"/>
      <c r="S436" s="22"/>
      <c r="T436" s="22"/>
      <c r="U436" s="22"/>
      <c r="V436" s="22"/>
      <c r="W436" s="22"/>
    </row>
    <row r="437" ht="31.4" customHeight="1" spans="1:23">
      <c r="A437" s="120" t="s">
        <v>81</v>
      </c>
      <c r="B437" s="116" t="s">
        <v>518</v>
      </c>
      <c r="C437" s="23" t="s">
        <v>314</v>
      </c>
      <c r="D437" s="23" t="s">
        <v>198</v>
      </c>
      <c r="E437" s="23" t="s">
        <v>199</v>
      </c>
      <c r="F437" s="23" t="s">
        <v>351</v>
      </c>
      <c r="G437" s="23" t="s">
        <v>352</v>
      </c>
      <c r="H437" s="22">
        <v>60000</v>
      </c>
      <c r="I437" s="22">
        <v>60000</v>
      </c>
      <c r="J437" s="22">
        <v>15000</v>
      </c>
      <c r="K437" s="22"/>
      <c r="L437" s="22">
        <v>45000</v>
      </c>
      <c r="M437" s="22"/>
      <c r="N437" s="22"/>
      <c r="O437" s="22"/>
      <c r="P437" s="22"/>
      <c r="Q437" s="22"/>
      <c r="R437" s="22"/>
      <c r="S437" s="22"/>
      <c r="T437" s="22"/>
      <c r="U437" s="22"/>
      <c r="V437" s="22"/>
      <c r="W437" s="22"/>
    </row>
    <row r="438" ht="31.4" customHeight="1" spans="1:23">
      <c r="A438" s="120" t="s">
        <v>81</v>
      </c>
      <c r="B438" s="116" t="s">
        <v>518</v>
      </c>
      <c r="C438" s="23" t="s">
        <v>314</v>
      </c>
      <c r="D438" s="23" t="s">
        <v>198</v>
      </c>
      <c r="E438" s="23" t="s">
        <v>199</v>
      </c>
      <c r="F438" s="23" t="s">
        <v>323</v>
      </c>
      <c r="G438" s="23" t="s">
        <v>324</v>
      </c>
      <c r="H438" s="22">
        <v>95600</v>
      </c>
      <c r="I438" s="22">
        <v>95600</v>
      </c>
      <c r="J438" s="22">
        <v>23900</v>
      </c>
      <c r="K438" s="22"/>
      <c r="L438" s="22">
        <v>71700</v>
      </c>
      <c r="M438" s="22"/>
      <c r="N438" s="22"/>
      <c r="O438" s="22"/>
      <c r="P438" s="22"/>
      <c r="Q438" s="22"/>
      <c r="R438" s="22"/>
      <c r="S438" s="22"/>
      <c r="T438" s="22"/>
      <c r="U438" s="22"/>
      <c r="V438" s="22"/>
      <c r="W438" s="22"/>
    </row>
    <row r="439" ht="31.4" customHeight="1" spans="1:23">
      <c r="A439" s="120" t="s">
        <v>81</v>
      </c>
      <c r="B439" s="116" t="s">
        <v>518</v>
      </c>
      <c r="C439" s="23" t="s">
        <v>314</v>
      </c>
      <c r="D439" s="23" t="s">
        <v>198</v>
      </c>
      <c r="E439" s="23" t="s">
        <v>199</v>
      </c>
      <c r="F439" s="23" t="s">
        <v>409</v>
      </c>
      <c r="G439" s="23" t="s">
        <v>410</v>
      </c>
      <c r="H439" s="22">
        <v>33600</v>
      </c>
      <c r="I439" s="22">
        <v>33600</v>
      </c>
      <c r="J439" s="22">
        <v>8400</v>
      </c>
      <c r="K439" s="22"/>
      <c r="L439" s="22">
        <v>25200</v>
      </c>
      <c r="M439" s="22"/>
      <c r="N439" s="22"/>
      <c r="O439" s="22"/>
      <c r="P439" s="22"/>
      <c r="Q439" s="22"/>
      <c r="R439" s="22"/>
      <c r="S439" s="22"/>
      <c r="T439" s="22"/>
      <c r="U439" s="22"/>
      <c r="V439" s="22"/>
      <c r="W439" s="22"/>
    </row>
    <row r="440" ht="31.4" customHeight="1" spans="1:23">
      <c r="A440" s="120" t="s">
        <v>81</v>
      </c>
      <c r="B440" s="116" t="s">
        <v>518</v>
      </c>
      <c r="C440" s="23" t="s">
        <v>314</v>
      </c>
      <c r="D440" s="23" t="s">
        <v>198</v>
      </c>
      <c r="E440" s="23" t="s">
        <v>199</v>
      </c>
      <c r="F440" s="23" t="s">
        <v>325</v>
      </c>
      <c r="G440" s="23" t="s">
        <v>326</v>
      </c>
      <c r="H440" s="22">
        <v>45300</v>
      </c>
      <c r="I440" s="22">
        <v>45300</v>
      </c>
      <c r="J440" s="22">
        <v>11325</v>
      </c>
      <c r="K440" s="22"/>
      <c r="L440" s="22">
        <v>33975</v>
      </c>
      <c r="M440" s="22"/>
      <c r="N440" s="22"/>
      <c r="O440" s="22"/>
      <c r="P440" s="22"/>
      <c r="Q440" s="22"/>
      <c r="R440" s="22"/>
      <c r="S440" s="22"/>
      <c r="T440" s="22"/>
      <c r="U440" s="22"/>
      <c r="V440" s="22"/>
      <c r="W440" s="22"/>
    </row>
    <row r="441" ht="31.4" customHeight="1" spans="1:23">
      <c r="A441" s="120" t="s">
        <v>81</v>
      </c>
      <c r="B441" s="116" t="s">
        <v>518</v>
      </c>
      <c r="C441" s="23" t="s">
        <v>314</v>
      </c>
      <c r="D441" s="23" t="s">
        <v>198</v>
      </c>
      <c r="E441" s="23" t="s">
        <v>199</v>
      </c>
      <c r="F441" s="23" t="s">
        <v>463</v>
      </c>
      <c r="G441" s="23" t="s">
        <v>464</v>
      </c>
      <c r="H441" s="22">
        <v>16080</v>
      </c>
      <c r="I441" s="22">
        <v>16080</v>
      </c>
      <c r="J441" s="22">
        <v>4020</v>
      </c>
      <c r="K441" s="22"/>
      <c r="L441" s="22">
        <v>12060</v>
      </c>
      <c r="M441" s="22"/>
      <c r="N441" s="22"/>
      <c r="O441" s="22"/>
      <c r="P441" s="22"/>
      <c r="Q441" s="22"/>
      <c r="R441" s="22"/>
      <c r="S441" s="22"/>
      <c r="T441" s="22"/>
      <c r="U441" s="22"/>
      <c r="V441" s="22"/>
      <c r="W441" s="22"/>
    </row>
    <row r="442" ht="31.4" customHeight="1" spans="1:23">
      <c r="A442" s="120" t="s">
        <v>81</v>
      </c>
      <c r="B442" s="116" t="s">
        <v>518</v>
      </c>
      <c r="C442" s="23" t="s">
        <v>314</v>
      </c>
      <c r="D442" s="23" t="s">
        <v>198</v>
      </c>
      <c r="E442" s="23" t="s">
        <v>199</v>
      </c>
      <c r="F442" s="23" t="s">
        <v>329</v>
      </c>
      <c r="G442" s="23" t="s">
        <v>330</v>
      </c>
      <c r="H442" s="22">
        <v>33600</v>
      </c>
      <c r="I442" s="22">
        <v>33600</v>
      </c>
      <c r="J442" s="22">
        <v>8400</v>
      </c>
      <c r="K442" s="22"/>
      <c r="L442" s="22">
        <v>25200</v>
      </c>
      <c r="M442" s="22"/>
      <c r="N442" s="22"/>
      <c r="O442" s="22"/>
      <c r="P442" s="22"/>
      <c r="Q442" s="22"/>
      <c r="R442" s="22"/>
      <c r="S442" s="22"/>
      <c r="T442" s="22"/>
      <c r="U442" s="22"/>
      <c r="V442" s="22"/>
      <c r="W442" s="22"/>
    </row>
    <row r="443" ht="31.4" customHeight="1" spans="1:23">
      <c r="A443" s="120" t="s">
        <v>81</v>
      </c>
      <c r="B443" s="116" t="s">
        <v>518</v>
      </c>
      <c r="C443" s="23" t="s">
        <v>314</v>
      </c>
      <c r="D443" s="23" t="s">
        <v>198</v>
      </c>
      <c r="E443" s="23" t="s">
        <v>199</v>
      </c>
      <c r="F443" s="23" t="s">
        <v>469</v>
      </c>
      <c r="G443" s="23" t="s">
        <v>470</v>
      </c>
      <c r="H443" s="22">
        <v>50000</v>
      </c>
      <c r="I443" s="22">
        <v>50000</v>
      </c>
      <c r="J443" s="22">
        <v>12500</v>
      </c>
      <c r="K443" s="22"/>
      <c r="L443" s="22">
        <v>37500</v>
      </c>
      <c r="M443" s="22"/>
      <c r="N443" s="22"/>
      <c r="O443" s="22"/>
      <c r="P443" s="22"/>
      <c r="Q443" s="22"/>
      <c r="R443" s="22"/>
      <c r="S443" s="22"/>
      <c r="T443" s="22"/>
      <c r="U443" s="22"/>
      <c r="V443" s="22"/>
      <c r="W443" s="22"/>
    </row>
    <row r="444" ht="31.4" customHeight="1" spans="1:23">
      <c r="A444" s="120" t="s">
        <v>81</v>
      </c>
      <c r="B444" s="116" t="s">
        <v>518</v>
      </c>
      <c r="C444" s="23" t="s">
        <v>314</v>
      </c>
      <c r="D444" s="23" t="s">
        <v>198</v>
      </c>
      <c r="E444" s="23" t="s">
        <v>199</v>
      </c>
      <c r="F444" s="23" t="s">
        <v>315</v>
      </c>
      <c r="G444" s="23" t="s">
        <v>316</v>
      </c>
      <c r="H444" s="22">
        <v>411100</v>
      </c>
      <c r="I444" s="22">
        <v>411100</v>
      </c>
      <c r="J444" s="22">
        <v>102775</v>
      </c>
      <c r="K444" s="22"/>
      <c r="L444" s="22">
        <v>308325</v>
      </c>
      <c r="M444" s="22"/>
      <c r="N444" s="22"/>
      <c r="O444" s="22"/>
      <c r="P444" s="22"/>
      <c r="Q444" s="22"/>
      <c r="R444" s="22"/>
      <c r="S444" s="22"/>
      <c r="T444" s="22"/>
      <c r="U444" s="22"/>
      <c r="V444" s="22"/>
      <c r="W444" s="22"/>
    </row>
    <row r="445" ht="31.4" customHeight="1" spans="1:23">
      <c r="A445" s="120" t="s">
        <v>81</v>
      </c>
      <c r="B445" s="116" t="s">
        <v>519</v>
      </c>
      <c r="C445" s="23" t="s">
        <v>520</v>
      </c>
      <c r="D445" s="23" t="s">
        <v>198</v>
      </c>
      <c r="E445" s="23" t="s">
        <v>199</v>
      </c>
      <c r="F445" s="23" t="s">
        <v>286</v>
      </c>
      <c r="G445" s="23" t="s">
        <v>287</v>
      </c>
      <c r="H445" s="22">
        <v>45000</v>
      </c>
      <c r="I445" s="22">
        <v>45000</v>
      </c>
      <c r="J445" s="22"/>
      <c r="K445" s="22"/>
      <c r="L445" s="22"/>
      <c r="M445" s="22">
        <v>45000</v>
      </c>
      <c r="N445" s="22"/>
      <c r="O445" s="22"/>
      <c r="P445" s="22"/>
      <c r="Q445" s="22"/>
      <c r="R445" s="22"/>
      <c r="S445" s="22"/>
      <c r="T445" s="22"/>
      <c r="U445" s="22"/>
      <c r="V445" s="22"/>
      <c r="W445" s="22"/>
    </row>
    <row r="446" ht="31.4" customHeight="1" spans="1:23">
      <c r="A446" s="120" t="s">
        <v>81</v>
      </c>
      <c r="B446" s="116" t="s">
        <v>519</v>
      </c>
      <c r="C446" s="23" t="s">
        <v>520</v>
      </c>
      <c r="D446" s="23" t="s">
        <v>204</v>
      </c>
      <c r="E446" s="23" t="s">
        <v>205</v>
      </c>
      <c r="F446" s="23" t="s">
        <v>286</v>
      </c>
      <c r="G446" s="23" t="s">
        <v>287</v>
      </c>
      <c r="H446" s="22">
        <v>395000</v>
      </c>
      <c r="I446" s="22">
        <v>395000</v>
      </c>
      <c r="J446" s="22"/>
      <c r="K446" s="22"/>
      <c r="L446" s="22"/>
      <c r="M446" s="22">
        <v>395000</v>
      </c>
      <c r="N446" s="22"/>
      <c r="O446" s="22"/>
      <c r="P446" s="22"/>
      <c r="Q446" s="22"/>
      <c r="R446" s="22"/>
      <c r="S446" s="22"/>
      <c r="T446" s="22"/>
      <c r="U446" s="22"/>
      <c r="V446" s="22"/>
      <c r="W446" s="22"/>
    </row>
    <row r="447" ht="31.4" customHeight="1" spans="1:23">
      <c r="A447" s="120" t="s">
        <v>81</v>
      </c>
      <c r="B447" s="116" t="s">
        <v>521</v>
      </c>
      <c r="C447" s="23" t="s">
        <v>522</v>
      </c>
      <c r="D447" s="23" t="s">
        <v>198</v>
      </c>
      <c r="E447" s="23" t="s">
        <v>199</v>
      </c>
      <c r="F447" s="23" t="s">
        <v>510</v>
      </c>
      <c r="G447" s="23" t="s">
        <v>511</v>
      </c>
      <c r="H447" s="22">
        <v>30966</v>
      </c>
      <c r="I447" s="22">
        <v>30966</v>
      </c>
      <c r="J447" s="22"/>
      <c r="K447" s="22"/>
      <c r="L447" s="22"/>
      <c r="M447" s="22">
        <v>30966</v>
      </c>
      <c r="N447" s="22"/>
      <c r="O447" s="22"/>
      <c r="P447" s="22"/>
      <c r="Q447" s="22"/>
      <c r="R447" s="22"/>
      <c r="S447" s="22"/>
      <c r="T447" s="22"/>
      <c r="U447" s="22"/>
      <c r="V447" s="22"/>
      <c r="W447" s="22"/>
    </row>
    <row r="448" ht="31.4" customHeight="1" spans="1:23">
      <c r="A448" s="23" t="s">
        <v>83</v>
      </c>
      <c r="B448" s="23"/>
      <c r="C448" s="23"/>
      <c r="D448" s="23"/>
      <c r="E448" s="23"/>
      <c r="F448" s="23"/>
      <c r="G448" s="23"/>
      <c r="H448" s="22">
        <v>18259261.43</v>
      </c>
      <c r="I448" s="22">
        <v>18259261.43</v>
      </c>
      <c r="J448" s="22">
        <v>4501780.3</v>
      </c>
      <c r="K448" s="22"/>
      <c r="L448" s="22">
        <v>13374081.13</v>
      </c>
      <c r="M448" s="22">
        <v>383400</v>
      </c>
      <c r="N448" s="22"/>
      <c r="O448" s="22"/>
      <c r="P448" s="22"/>
      <c r="Q448" s="22"/>
      <c r="R448" s="22"/>
      <c r="S448" s="22"/>
      <c r="T448" s="22"/>
      <c r="U448" s="22"/>
      <c r="V448" s="22"/>
      <c r="W448" s="22"/>
    </row>
    <row r="449" ht="31.4" customHeight="1" spans="1:23">
      <c r="A449" s="120" t="s">
        <v>83</v>
      </c>
      <c r="B449" s="116" t="s">
        <v>523</v>
      </c>
      <c r="C449" s="23" t="s">
        <v>344</v>
      </c>
      <c r="D449" s="23" t="s">
        <v>198</v>
      </c>
      <c r="E449" s="23" t="s">
        <v>199</v>
      </c>
      <c r="F449" s="23" t="s">
        <v>284</v>
      </c>
      <c r="G449" s="23" t="s">
        <v>285</v>
      </c>
      <c r="H449" s="22">
        <v>5339664</v>
      </c>
      <c r="I449" s="22">
        <v>5339664</v>
      </c>
      <c r="J449" s="22">
        <v>1334916</v>
      </c>
      <c r="K449" s="22"/>
      <c r="L449" s="22">
        <v>4004748</v>
      </c>
      <c r="M449" s="22"/>
      <c r="N449" s="22"/>
      <c r="O449" s="22"/>
      <c r="P449" s="22"/>
      <c r="Q449" s="22"/>
      <c r="R449" s="22"/>
      <c r="S449" s="22"/>
      <c r="T449" s="22"/>
      <c r="U449" s="22"/>
      <c r="V449" s="22"/>
      <c r="W449" s="22"/>
    </row>
    <row r="450" ht="31.4" customHeight="1" spans="1:23">
      <c r="A450" s="120" t="s">
        <v>83</v>
      </c>
      <c r="B450" s="116" t="s">
        <v>523</v>
      </c>
      <c r="C450" s="23" t="s">
        <v>344</v>
      </c>
      <c r="D450" s="23" t="s">
        <v>198</v>
      </c>
      <c r="E450" s="23" t="s">
        <v>199</v>
      </c>
      <c r="F450" s="23" t="s">
        <v>286</v>
      </c>
      <c r="G450" s="23" t="s">
        <v>287</v>
      </c>
      <c r="H450" s="22">
        <v>360</v>
      </c>
      <c r="I450" s="22">
        <v>360</v>
      </c>
      <c r="J450" s="22">
        <v>90</v>
      </c>
      <c r="K450" s="22"/>
      <c r="L450" s="22">
        <v>270</v>
      </c>
      <c r="M450" s="22"/>
      <c r="N450" s="22"/>
      <c r="O450" s="22"/>
      <c r="P450" s="22"/>
      <c r="Q450" s="22"/>
      <c r="R450" s="22"/>
      <c r="S450" s="22"/>
      <c r="T450" s="22"/>
      <c r="U450" s="22"/>
      <c r="V450" s="22"/>
      <c r="W450" s="22"/>
    </row>
    <row r="451" ht="31.4" customHeight="1" spans="1:23">
      <c r="A451" s="120" t="s">
        <v>83</v>
      </c>
      <c r="B451" s="116" t="s">
        <v>523</v>
      </c>
      <c r="C451" s="23" t="s">
        <v>344</v>
      </c>
      <c r="D451" s="23" t="s">
        <v>198</v>
      </c>
      <c r="E451" s="23" t="s">
        <v>199</v>
      </c>
      <c r="F451" s="23" t="s">
        <v>288</v>
      </c>
      <c r="G451" s="23" t="s">
        <v>289</v>
      </c>
      <c r="H451" s="22">
        <v>444972</v>
      </c>
      <c r="I451" s="22">
        <v>444972</v>
      </c>
      <c r="J451" s="22">
        <v>111243</v>
      </c>
      <c r="K451" s="22"/>
      <c r="L451" s="22">
        <v>333729</v>
      </c>
      <c r="M451" s="22"/>
      <c r="N451" s="22"/>
      <c r="O451" s="22"/>
      <c r="P451" s="22"/>
      <c r="Q451" s="22"/>
      <c r="R451" s="22"/>
      <c r="S451" s="22"/>
      <c r="T451" s="22"/>
      <c r="U451" s="22"/>
      <c r="V451" s="22"/>
      <c r="W451" s="22"/>
    </row>
    <row r="452" ht="31.4" customHeight="1" spans="1:23">
      <c r="A452" s="120" t="s">
        <v>83</v>
      </c>
      <c r="B452" s="116" t="s">
        <v>523</v>
      </c>
      <c r="C452" s="23" t="s">
        <v>344</v>
      </c>
      <c r="D452" s="23" t="s">
        <v>198</v>
      </c>
      <c r="E452" s="23" t="s">
        <v>199</v>
      </c>
      <c r="F452" s="23" t="s">
        <v>345</v>
      </c>
      <c r="G452" s="23" t="s">
        <v>346</v>
      </c>
      <c r="H452" s="22">
        <v>5945160</v>
      </c>
      <c r="I452" s="22">
        <v>5945160</v>
      </c>
      <c r="J452" s="22">
        <v>1486290</v>
      </c>
      <c r="K452" s="22"/>
      <c r="L452" s="22">
        <v>4458870</v>
      </c>
      <c r="M452" s="22"/>
      <c r="N452" s="22"/>
      <c r="O452" s="22"/>
      <c r="P452" s="22"/>
      <c r="Q452" s="22"/>
      <c r="R452" s="22"/>
      <c r="S452" s="22"/>
      <c r="T452" s="22"/>
      <c r="U452" s="22"/>
      <c r="V452" s="22"/>
      <c r="W452" s="22"/>
    </row>
    <row r="453" ht="31.4" customHeight="1" spans="1:23">
      <c r="A453" s="120" t="s">
        <v>83</v>
      </c>
      <c r="B453" s="116" t="s">
        <v>524</v>
      </c>
      <c r="C453" s="23" t="s">
        <v>291</v>
      </c>
      <c r="D453" s="23" t="s">
        <v>151</v>
      </c>
      <c r="E453" s="23" t="s">
        <v>152</v>
      </c>
      <c r="F453" s="23" t="s">
        <v>292</v>
      </c>
      <c r="G453" s="23" t="s">
        <v>293</v>
      </c>
      <c r="H453" s="22">
        <v>1746829.73</v>
      </c>
      <c r="I453" s="22">
        <v>1746829.73</v>
      </c>
      <c r="J453" s="22">
        <v>436707.43</v>
      </c>
      <c r="K453" s="22"/>
      <c r="L453" s="22">
        <v>1310122.3</v>
      </c>
      <c r="M453" s="22"/>
      <c r="N453" s="22"/>
      <c r="O453" s="22"/>
      <c r="P453" s="22"/>
      <c r="Q453" s="22"/>
      <c r="R453" s="22"/>
      <c r="S453" s="22"/>
      <c r="T453" s="22"/>
      <c r="U453" s="22"/>
      <c r="V453" s="22"/>
      <c r="W453" s="22"/>
    </row>
    <row r="454" ht="31.4" customHeight="1" spans="1:23">
      <c r="A454" s="120" t="s">
        <v>83</v>
      </c>
      <c r="B454" s="116" t="s">
        <v>524</v>
      </c>
      <c r="C454" s="23" t="s">
        <v>291</v>
      </c>
      <c r="D454" s="23" t="s">
        <v>159</v>
      </c>
      <c r="E454" s="23" t="s">
        <v>158</v>
      </c>
      <c r="F454" s="23" t="s">
        <v>294</v>
      </c>
      <c r="G454" s="23" t="s">
        <v>295</v>
      </c>
      <c r="H454" s="22">
        <v>86597.03</v>
      </c>
      <c r="I454" s="22">
        <v>86597.03</v>
      </c>
      <c r="J454" s="22">
        <v>21649.26</v>
      </c>
      <c r="K454" s="22"/>
      <c r="L454" s="22">
        <v>64947.77</v>
      </c>
      <c r="M454" s="22"/>
      <c r="N454" s="22"/>
      <c r="O454" s="22"/>
      <c r="P454" s="22"/>
      <c r="Q454" s="22"/>
      <c r="R454" s="22"/>
      <c r="S454" s="22"/>
      <c r="T454" s="22"/>
      <c r="U454" s="22"/>
      <c r="V454" s="22"/>
      <c r="W454" s="22"/>
    </row>
    <row r="455" ht="31.4" customHeight="1" spans="1:23">
      <c r="A455" s="120" t="s">
        <v>83</v>
      </c>
      <c r="B455" s="116" t="s">
        <v>524</v>
      </c>
      <c r="C455" s="23" t="s">
        <v>291</v>
      </c>
      <c r="D455" s="23" t="s">
        <v>166</v>
      </c>
      <c r="E455" s="23" t="s">
        <v>167</v>
      </c>
      <c r="F455" s="23" t="s">
        <v>296</v>
      </c>
      <c r="G455" s="23" t="s">
        <v>297</v>
      </c>
      <c r="H455" s="22">
        <v>1091768.58</v>
      </c>
      <c r="I455" s="22">
        <v>1091768.58</v>
      </c>
      <c r="J455" s="22">
        <v>272942.15</v>
      </c>
      <c r="K455" s="22"/>
      <c r="L455" s="22">
        <v>818826.43</v>
      </c>
      <c r="M455" s="22"/>
      <c r="N455" s="22"/>
      <c r="O455" s="22"/>
      <c r="P455" s="22"/>
      <c r="Q455" s="22"/>
      <c r="R455" s="22"/>
      <c r="S455" s="22"/>
      <c r="T455" s="22"/>
      <c r="U455" s="22"/>
      <c r="V455" s="22"/>
      <c r="W455" s="22"/>
    </row>
    <row r="456" ht="31.4" customHeight="1" spans="1:23">
      <c r="A456" s="120" t="s">
        <v>83</v>
      </c>
      <c r="B456" s="116" t="s">
        <v>524</v>
      </c>
      <c r="C456" s="23" t="s">
        <v>291</v>
      </c>
      <c r="D456" s="23" t="s">
        <v>166</v>
      </c>
      <c r="E456" s="23" t="s">
        <v>167</v>
      </c>
      <c r="F456" s="23" t="s">
        <v>298</v>
      </c>
      <c r="G456" s="23" t="s">
        <v>299</v>
      </c>
      <c r="H456" s="22">
        <v>118230</v>
      </c>
      <c r="I456" s="22">
        <v>118230</v>
      </c>
      <c r="J456" s="22">
        <v>29557.5</v>
      </c>
      <c r="K456" s="22"/>
      <c r="L456" s="22">
        <v>88672.5</v>
      </c>
      <c r="M456" s="22"/>
      <c r="N456" s="22"/>
      <c r="O456" s="22"/>
      <c r="P456" s="22"/>
      <c r="Q456" s="22"/>
      <c r="R456" s="22"/>
      <c r="S456" s="22"/>
      <c r="T456" s="22"/>
      <c r="U456" s="22"/>
      <c r="V456" s="22"/>
      <c r="W456" s="22"/>
    </row>
    <row r="457" ht="31.4" customHeight="1" spans="1:23">
      <c r="A457" s="120" t="s">
        <v>83</v>
      </c>
      <c r="B457" s="116" t="s">
        <v>524</v>
      </c>
      <c r="C457" s="23" t="s">
        <v>291</v>
      </c>
      <c r="D457" s="23" t="s">
        <v>168</v>
      </c>
      <c r="E457" s="23" t="s">
        <v>169</v>
      </c>
      <c r="F457" s="23" t="s">
        <v>300</v>
      </c>
      <c r="G457" s="23" t="s">
        <v>301</v>
      </c>
      <c r="H457" s="22">
        <v>777805.62</v>
      </c>
      <c r="I457" s="22">
        <v>777805.62</v>
      </c>
      <c r="J457" s="22">
        <v>194451.41</v>
      </c>
      <c r="K457" s="22"/>
      <c r="L457" s="22">
        <v>583354.21</v>
      </c>
      <c r="M457" s="22"/>
      <c r="N457" s="22"/>
      <c r="O457" s="22"/>
      <c r="P457" s="22"/>
      <c r="Q457" s="22"/>
      <c r="R457" s="22"/>
      <c r="S457" s="22"/>
      <c r="T457" s="22"/>
      <c r="U457" s="22"/>
      <c r="V457" s="22"/>
      <c r="W457" s="22"/>
    </row>
    <row r="458" ht="31.4" customHeight="1" spans="1:23">
      <c r="A458" s="120" t="s">
        <v>83</v>
      </c>
      <c r="B458" s="116" t="s">
        <v>524</v>
      </c>
      <c r="C458" s="23" t="s">
        <v>291</v>
      </c>
      <c r="D458" s="23" t="s">
        <v>170</v>
      </c>
      <c r="E458" s="23" t="s">
        <v>171</v>
      </c>
      <c r="F458" s="23" t="s">
        <v>294</v>
      </c>
      <c r="G458" s="23" t="s">
        <v>295</v>
      </c>
      <c r="H458" s="22">
        <v>58968</v>
      </c>
      <c r="I458" s="22">
        <v>58968</v>
      </c>
      <c r="J458" s="22">
        <v>58968</v>
      </c>
      <c r="K458" s="22"/>
      <c r="L458" s="22"/>
      <c r="M458" s="22"/>
      <c r="N458" s="22"/>
      <c r="O458" s="22"/>
      <c r="P458" s="22"/>
      <c r="Q458" s="22"/>
      <c r="R458" s="22"/>
      <c r="S458" s="22"/>
      <c r="T458" s="22"/>
      <c r="U458" s="22"/>
      <c r="V458" s="22"/>
      <c r="W458" s="22"/>
    </row>
    <row r="459" ht="31.4" customHeight="1" spans="1:23">
      <c r="A459" s="120" t="s">
        <v>83</v>
      </c>
      <c r="B459" s="116" t="s">
        <v>525</v>
      </c>
      <c r="C459" s="23" t="s">
        <v>229</v>
      </c>
      <c r="D459" s="23" t="s">
        <v>228</v>
      </c>
      <c r="E459" s="23" t="s">
        <v>229</v>
      </c>
      <c r="F459" s="23" t="s">
        <v>303</v>
      </c>
      <c r="G459" s="23" t="s">
        <v>229</v>
      </c>
      <c r="H459" s="22">
        <v>1254941.6</v>
      </c>
      <c r="I459" s="22">
        <v>1254941.6</v>
      </c>
      <c r="J459" s="22">
        <v>313735.4</v>
      </c>
      <c r="K459" s="22"/>
      <c r="L459" s="22">
        <v>941206.2</v>
      </c>
      <c r="M459" s="22"/>
      <c r="N459" s="22"/>
      <c r="O459" s="22"/>
      <c r="P459" s="22"/>
      <c r="Q459" s="22"/>
      <c r="R459" s="22"/>
      <c r="S459" s="22"/>
      <c r="T459" s="22"/>
      <c r="U459" s="22"/>
      <c r="V459" s="22"/>
      <c r="W459" s="22"/>
    </row>
    <row r="460" ht="31.4" customHeight="1" spans="1:23">
      <c r="A460" s="120" t="s">
        <v>83</v>
      </c>
      <c r="B460" s="116" t="s">
        <v>526</v>
      </c>
      <c r="C460" s="23" t="s">
        <v>305</v>
      </c>
      <c r="D460" s="23" t="s">
        <v>198</v>
      </c>
      <c r="E460" s="23" t="s">
        <v>199</v>
      </c>
      <c r="F460" s="23" t="s">
        <v>306</v>
      </c>
      <c r="G460" s="23" t="s">
        <v>307</v>
      </c>
      <c r="H460" s="22">
        <v>37000</v>
      </c>
      <c r="I460" s="22">
        <v>37000</v>
      </c>
      <c r="J460" s="22"/>
      <c r="K460" s="22"/>
      <c r="L460" s="22">
        <v>37000</v>
      </c>
      <c r="M460" s="22"/>
      <c r="N460" s="22"/>
      <c r="O460" s="22"/>
      <c r="P460" s="22"/>
      <c r="Q460" s="22"/>
      <c r="R460" s="22"/>
      <c r="S460" s="22"/>
      <c r="T460" s="22"/>
      <c r="U460" s="22"/>
      <c r="V460" s="22"/>
      <c r="W460" s="22"/>
    </row>
    <row r="461" ht="31.4" customHeight="1" spans="1:23">
      <c r="A461" s="120" t="s">
        <v>83</v>
      </c>
      <c r="B461" s="116" t="s">
        <v>527</v>
      </c>
      <c r="C461" s="23" t="s">
        <v>258</v>
      </c>
      <c r="D461" s="23" t="s">
        <v>198</v>
      </c>
      <c r="E461" s="23" t="s">
        <v>199</v>
      </c>
      <c r="F461" s="23" t="s">
        <v>309</v>
      </c>
      <c r="G461" s="23" t="s">
        <v>258</v>
      </c>
      <c r="H461" s="22">
        <v>15000</v>
      </c>
      <c r="I461" s="22">
        <v>15000</v>
      </c>
      <c r="J461" s="22">
        <v>3750</v>
      </c>
      <c r="K461" s="22"/>
      <c r="L461" s="22">
        <v>11250</v>
      </c>
      <c r="M461" s="22"/>
      <c r="N461" s="22"/>
      <c r="O461" s="22"/>
      <c r="P461" s="22"/>
      <c r="Q461" s="22"/>
      <c r="R461" s="22"/>
      <c r="S461" s="22"/>
      <c r="T461" s="22"/>
      <c r="U461" s="22"/>
      <c r="V461" s="22"/>
      <c r="W461" s="22"/>
    </row>
    <row r="462" ht="31.4" customHeight="1" spans="1:23">
      <c r="A462" s="120" t="s">
        <v>83</v>
      </c>
      <c r="B462" s="116" t="s">
        <v>528</v>
      </c>
      <c r="C462" s="23" t="s">
        <v>311</v>
      </c>
      <c r="D462" s="23" t="s">
        <v>198</v>
      </c>
      <c r="E462" s="23" t="s">
        <v>199</v>
      </c>
      <c r="F462" s="23" t="s">
        <v>312</v>
      </c>
      <c r="G462" s="23" t="s">
        <v>311</v>
      </c>
      <c r="H462" s="22">
        <v>234603.12</v>
      </c>
      <c r="I462" s="22">
        <v>234603.12</v>
      </c>
      <c r="J462" s="22">
        <v>58650.78</v>
      </c>
      <c r="K462" s="22"/>
      <c r="L462" s="22">
        <v>175952.34</v>
      </c>
      <c r="M462" s="22"/>
      <c r="N462" s="22"/>
      <c r="O462" s="22"/>
      <c r="P462" s="22"/>
      <c r="Q462" s="22"/>
      <c r="R462" s="22"/>
      <c r="S462" s="22"/>
      <c r="T462" s="22"/>
      <c r="U462" s="22"/>
      <c r="V462" s="22"/>
      <c r="W462" s="22"/>
    </row>
    <row r="463" ht="31.4" customHeight="1" spans="1:23">
      <c r="A463" s="120" t="s">
        <v>83</v>
      </c>
      <c r="B463" s="116" t="s">
        <v>529</v>
      </c>
      <c r="C463" s="23" t="s">
        <v>314</v>
      </c>
      <c r="D463" s="23" t="s">
        <v>149</v>
      </c>
      <c r="E463" s="23" t="s">
        <v>150</v>
      </c>
      <c r="F463" s="23" t="s">
        <v>315</v>
      </c>
      <c r="G463" s="23" t="s">
        <v>316</v>
      </c>
      <c r="H463" s="22">
        <v>40230</v>
      </c>
      <c r="I463" s="22">
        <v>40230</v>
      </c>
      <c r="J463" s="22">
        <v>10057.5</v>
      </c>
      <c r="K463" s="22"/>
      <c r="L463" s="22">
        <v>30172.5</v>
      </c>
      <c r="M463" s="22"/>
      <c r="N463" s="22"/>
      <c r="O463" s="22"/>
      <c r="P463" s="22"/>
      <c r="Q463" s="22"/>
      <c r="R463" s="22"/>
      <c r="S463" s="22"/>
      <c r="T463" s="22"/>
      <c r="U463" s="22"/>
      <c r="V463" s="22"/>
      <c r="W463" s="22"/>
    </row>
    <row r="464" ht="31.4" customHeight="1" spans="1:23">
      <c r="A464" s="120" t="s">
        <v>83</v>
      </c>
      <c r="B464" s="116" t="s">
        <v>529</v>
      </c>
      <c r="C464" s="23" t="s">
        <v>314</v>
      </c>
      <c r="D464" s="23" t="s">
        <v>198</v>
      </c>
      <c r="E464" s="23" t="s">
        <v>199</v>
      </c>
      <c r="F464" s="23" t="s">
        <v>317</v>
      </c>
      <c r="G464" s="23" t="s">
        <v>318</v>
      </c>
      <c r="H464" s="22">
        <v>154020.9</v>
      </c>
      <c r="I464" s="22">
        <v>154020.9</v>
      </c>
      <c r="J464" s="22">
        <v>38505.23</v>
      </c>
      <c r="K464" s="22"/>
      <c r="L464" s="22">
        <v>115515.67</v>
      </c>
      <c r="M464" s="22"/>
      <c r="N464" s="22"/>
      <c r="O464" s="22"/>
      <c r="P464" s="22"/>
      <c r="Q464" s="22"/>
      <c r="R464" s="22"/>
      <c r="S464" s="22"/>
      <c r="T464" s="22"/>
      <c r="U464" s="22"/>
      <c r="V464" s="22"/>
      <c r="W464" s="22"/>
    </row>
    <row r="465" ht="31.4" customHeight="1" spans="1:23">
      <c r="A465" s="120" t="s">
        <v>83</v>
      </c>
      <c r="B465" s="116" t="s">
        <v>529</v>
      </c>
      <c r="C465" s="23" t="s">
        <v>314</v>
      </c>
      <c r="D465" s="23" t="s">
        <v>198</v>
      </c>
      <c r="E465" s="23" t="s">
        <v>199</v>
      </c>
      <c r="F465" s="23" t="s">
        <v>319</v>
      </c>
      <c r="G465" s="23" t="s">
        <v>320</v>
      </c>
      <c r="H465" s="22">
        <v>8644.34</v>
      </c>
      <c r="I465" s="22">
        <v>8644.34</v>
      </c>
      <c r="J465" s="22"/>
      <c r="K465" s="22"/>
      <c r="L465" s="22">
        <v>8644.34</v>
      </c>
      <c r="M465" s="22"/>
      <c r="N465" s="22"/>
      <c r="O465" s="22"/>
      <c r="P465" s="22"/>
      <c r="Q465" s="22"/>
      <c r="R465" s="22"/>
      <c r="S465" s="22"/>
      <c r="T465" s="22"/>
      <c r="U465" s="22"/>
      <c r="V465" s="22"/>
      <c r="W465" s="22"/>
    </row>
    <row r="466" ht="31.4" customHeight="1" spans="1:23">
      <c r="A466" s="120" t="s">
        <v>83</v>
      </c>
      <c r="B466" s="116" t="s">
        <v>529</v>
      </c>
      <c r="C466" s="23" t="s">
        <v>314</v>
      </c>
      <c r="D466" s="23" t="s">
        <v>198</v>
      </c>
      <c r="E466" s="23" t="s">
        <v>199</v>
      </c>
      <c r="F466" s="23" t="s">
        <v>321</v>
      </c>
      <c r="G466" s="23" t="s">
        <v>322</v>
      </c>
      <c r="H466" s="22">
        <v>19000</v>
      </c>
      <c r="I466" s="22">
        <v>19000</v>
      </c>
      <c r="J466" s="22">
        <v>4750</v>
      </c>
      <c r="K466" s="22"/>
      <c r="L466" s="22">
        <v>14250</v>
      </c>
      <c r="M466" s="22"/>
      <c r="N466" s="22"/>
      <c r="O466" s="22"/>
      <c r="P466" s="22"/>
      <c r="Q466" s="22"/>
      <c r="R466" s="22"/>
      <c r="S466" s="22"/>
      <c r="T466" s="22"/>
      <c r="U466" s="22"/>
      <c r="V466" s="22"/>
      <c r="W466" s="22"/>
    </row>
    <row r="467" ht="31.4" customHeight="1" spans="1:23">
      <c r="A467" s="120" t="s">
        <v>83</v>
      </c>
      <c r="B467" s="116" t="s">
        <v>529</v>
      </c>
      <c r="C467" s="23" t="s">
        <v>314</v>
      </c>
      <c r="D467" s="23" t="s">
        <v>198</v>
      </c>
      <c r="E467" s="23" t="s">
        <v>199</v>
      </c>
      <c r="F467" s="23" t="s">
        <v>351</v>
      </c>
      <c r="G467" s="23" t="s">
        <v>352</v>
      </c>
      <c r="H467" s="22">
        <v>21000</v>
      </c>
      <c r="I467" s="22">
        <v>21000</v>
      </c>
      <c r="J467" s="22">
        <v>5250</v>
      </c>
      <c r="K467" s="22"/>
      <c r="L467" s="22">
        <v>15750</v>
      </c>
      <c r="M467" s="22"/>
      <c r="N467" s="22"/>
      <c r="O467" s="22"/>
      <c r="P467" s="22"/>
      <c r="Q467" s="22"/>
      <c r="R467" s="22"/>
      <c r="S467" s="22"/>
      <c r="T467" s="22"/>
      <c r="U467" s="22"/>
      <c r="V467" s="22"/>
      <c r="W467" s="22"/>
    </row>
    <row r="468" ht="31.4" customHeight="1" spans="1:23">
      <c r="A468" s="120" t="s">
        <v>83</v>
      </c>
      <c r="B468" s="116" t="s">
        <v>529</v>
      </c>
      <c r="C468" s="23" t="s">
        <v>314</v>
      </c>
      <c r="D468" s="23" t="s">
        <v>198</v>
      </c>
      <c r="E468" s="23" t="s">
        <v>199</v>
      </c>
      <c r="F468" s="23" t="s">
        <v>323</v>
      </c>
      <c r="G468" s="23" t="s">
        <v>324</v>
      </c>
      <c r="H468" s="22">
        <v>30193.62</v>
      </c>
      <c r="I468" s="22">
        <v>30193.62</v>
      </c>
      <c r="J468" s="22">
        <v>7548.41</v>
      </c>
      <c r="K468" s="22"/>
      <c r="L468" s="22">
        <v>22645.21</v>
      </c>
      <c r="M468" s="22"/>
      <c r="N468" s="22"/>
      <c r="O468" s="22"/>
      <c r="P468" s="22"/>
      <c r="Q468" s="22"/>
      <c r="R468" s="22"/>
      <c r="S468" s="22"/>
      <c r="T468" s="22"/>
      <c r="U468" s="22"/>
      <c r="V468" s="22"/>
      <c r="W468" s="22"/>
    </row>
    <row r="469" ht="31.4" customHeight="1" spans="1:23">
      <c r="A469" s="120" t="s">
        <v>83</v>
      </c>
      <c r="B469" s="116" t="s">
        <v>529</v>
      </c>
      <c r="C469" s="23" t="s">
        <v>314</v>
      </c>
      <c r="D469" s="23" t="s">
        <v>198</v>
      </c>
      <c r="E469" s="23" t="s">
        <v>199</v>
      </c>
      <c r="F469" s="23" t="s">
        <v>409</v>
      </c>
      <c r="G469" s="23" t="s">
        <v>410</v>
      </c>
      <c r="H469" s="22">
        <v>111390.03</v>
      </c>
      <c r="I469" s="22">
        <v>111390.03</v>
      </c>
      <c r="J469" s="22">
        <v>27847.51</v>
      </c>
      <c r="K469" s="22"/>
      <c r="L469" s="22">
        <v>83542.52</v>
      </c>
      <c r="M469" s="22"/>
      <c r="N469" s="22"/>
      <c r="O469" s="22"/>
      <c r="P469" s="22"/>
      <c r="Q469" s="22"/>
      <c r="R469" s="22"/>
      <c r="S469" s="22"/>
      <c r="T469" s="22"/>
      <c r="U469" s="22"/>
      <c r="V469" s="22"/>
      <c r="W469" s="22"/>
    </row>
    <row r="470" ht="31.4" customHeight="1" spans="1:23">
      <c r="A470" s="120" t="s">
        <v>83</v>
      </c>
      <c r="B470" s="116" t="s">
        <v>529</v>
      </c>
      <c r="C470" s="23" t="s">
        <v>314</v>
      </c>
      <c r="D470" s="23" t="s">
        <v>198</v>
      </c>
      <c r="E470" s="23" t="s">
        <v>199</v>
      </c>
      <c r="F470" s="23" t="s">
        <v>325</v>
      </c>
      <c r="G470" s="23" t="s">
        <v>326</v>
      </c>
      <c r="H470" s="22">
        <v>8695.63</v>
      </c>
      <c r="I470" s="22">
        <v>8695.63</v>
      </c>
      <c r="J470" s="22">
        <v>2173.91</v>
      </c>
      <c r="K470" s="22"/>
      <c r="L470" s="22">
        <v>6521.72</v>
      </c>
      <c r="M470" s="22"/>
      <c r="N470" s="22"/>
      <c r="O470" s="22"/>
      <c r="P470" s="22"/>
      <c r="Q470" s="22"/>
      <c r="R470" s="22"/>
      <c r="S470" s="22"/>
      <c r="T470" s="22"/>
      <c r="U470" s="22"/>
      <c r="V470" s="22"/>
      <c r="W470" s="22"/>
    </row>
    <row r="471" ht="31.4" customHeight="1" spans="1:23">
      <c r="A471" s="120" t="s">
        <v>83</v>
      </c>
      <c r="B471" s="116" t="s">
        <v>529</v>
      </c>
      <c r="C471" s="23" t="s">
        <v>314</v>
      </c>
      <c r="D471" s="23" t="s">
        <v>198</v>
      </c>
      <c r="E471" s="23" t="s">
        <v>199</v>
      </c>
      <c r="F471" s="23" t="s">
        <v>329</v>
      </c>
      <c r="G471" s="23" t="s">
        <v>330</v>
      </c>
      <c r="H471" s="22">
        <v>22184.11</v>
      </c>
      <c r="I471" s="22">
        <v>22184.11</v>
      </c>
      <c r="J471" s="22">
        <v>5546.03</v>
      </c>
      <c r="K471" s="22"/>
      <c r="L471" s="22">
        <v>16638.08</v>
      </c>
      <c r="M471" s="22"/>
      <c r="N471" s="22"/>
      <c r="O471" s="22"/>
      <c r="P471" s="22"/>
      <c r="Q471" s="22"/>
      <c r="R471" s="22"/>
      <c r="S471" s="22"/>
      <c r="T471" s="22"/>
      <c r="U471" s="22"/>
      <c r="V471" s="22"/>
      <c r="W471" s="22"/>
    </row>
    <row r="472" ht="31.4" customHeight="1" spans="1:23">
      <c r="A472" s="120" t="s">
        <v>83</v>
      </c>
      <c r="B472" s="116" t="s">
        <v>529</v>
      </c>
      <c r="C472" s="23" t="s">
        <v>314</v>
      </c>
      <c r="D472" s="23" t="s">
        <v>198</v>
      </c>
      <c r="E472" s="23" t="s">
        <v>199</v>
      </c>
      <c r="F472" s="23" t="s">
        <v>315</v>
      </c>
      <c r="G472" s="23" t="s">
        <v>316</v>
      </c>
      <c r="H472" s="22">
        <v>308603.12</v>
      </c>
      <c r="I472" s="22">
        <v>308603.12</v>
      </c>
      <c r="J472" s="22">
        <v>77150.78</v>
      </c>
      <c r="K472" s="22"/>
      <c r="L472" s="22">
        <v>231452.34</v>
      </c>
      <c r="M472" s="22"/>
      <c r="N472" s="22"/>
      <c r="O472" s="22"/>
      <c r="P472" s="22"/>
      <c r="Q472" s="22"/>
      <c r="R472" s="22"/>
      <c r="S472" s="22"/>
      <c r="T472" s="22"/>
      <c r="U472" s="22"/>
      <c r="V472" s="22"/>
      <c r="W472" s="22"/>
    </row>
    <row r="473" ht="31.4" customHeight="1" spans="1:23">
      <c r="A473" s="120" t="s">
        <v>83</v>
      </c>
      <c r="B473" s="116" t="s">
        <v>530</v>
      </c>
      <c r="C473" s="23" t="s">
        <v>507</v>
      </c>
      <c r="D473" s="23" t="s">
        <v>198</v>
      </c>
      <c r="E473" s="23" t="s">
        <v>199</v>
      </c>
      <c r="F473" s="23" t="s">
        <v>286</v>
      </c>
      <c r="G473" s="23" t="s">
        <v>287</v>
      </c>
      <c r="H473" s="22">
        <v>383400</v>
      </c>
      <c r="I473" s="22">
        <v>383400</v>
      </c>
      <c r="J473" s="22"/>
      <c r="K473" s="22"/>
      <c r="L473" s="22"/>
      <c r="M473" s="22">
        <v>383400</v>
      </c>
      <c r="N473" s="22"/>
      <c r="O473" s="22"/>
      <c r="P473" s="22"/>
      <c r="Q473" s="22"/>
      <c r="R473" s="22"/>
      <c r="S473" s="22"/>
      <c r="T473" s="22"/>
      <c r="U473" s="22"/>
      <c r="V473" s="22"/>
      <c r="W473" s="22"/>
    </row>
    <row r="474" ht="31.4" customHeight="1" spans="1:23">
      <c r="A474" s="23" t="s">
        <v>85</v>
      </c>
      <c r="B474" s="23"/>
      <c r="C474" s="23"/>
      <c r="D474" s="23"/>
      <c r="E474" s="23"/>
      <c r="F474" s="23"/>
      <c r="G474" s="23"/>
      <c r="H474" s="22">
        <v>19647506.68</v>
      </c>
      <c r="I474" s="22">
        <v>19647506.68</v>
      </c>
      <c r="J474" s="22">
        <v>3952829.2</v>
      </c>
      <c r="K474" s="22"/>
      <c r="L474" s="22">
        <v>11744677.48</v>
      </c>
      <c r="M474" s="22">
        <v>3950000</v>
      </c>
      <c r="N474" s="22"/>
      <c r="O474" s="22"/>
      <c r="P474" s="22"/>
      <c r="Q474" s="22"/>
      <c r="R474" s="22"/>
      <c r="S474" s="22"/>
      <c r="T474" s="22"/>
      <c r="U474" s="22"/>
      <c r="V474" s="22"/>
      <c r="W474" s="22"/>
    </row>
    <row r="475" ht="31.4" customHeight="1" spans="1:23">
      <c r="A475" s="120" t="s">
        <v>85</v>
      </c>
      <c r="B475" s="116" t="s">
        <v>531</v>
      </c>
      <c r="C475" s="23" t="s">
        <v>344</v>
      </c>
      <c r="D475" s="23" t="s">
        <v>198</v>
      </c>
      <c r="E475" s="23" t="s">
        <v>199</v>
      </c>
      <c r="F475" s="23" t="s">
        <v>284</v>
      </c>
      <c r="G475" s="23" t="s">
        <v>285</v>
      </c>
      <c r="H475" s="22">
        <v>6576036</v>
      </c>
      <c r="I475" s="22">
        <v>6576036</v>
      </c>
      <c r="J475" s="22">
        <v>1644009</v>
      </c>
      <c r="K475" s="22"/>
      <c r="L475" s="22">
        <v>4932027</v>
      </c>
      <c r="M475" s="22"/>
      <c r="N475" s="22"/>
      <c r="O475" s="22"/>
      <c r="P475" s="22"/>
      <c r="Q475" s="22"/>
      <c r="R475" s="22"/>
      <c r="S475" s="22"/>
      <c r="T475" s="22"/>
      <c r="U475" s="22"/>
      <c r="V475" s="22"/>
      <c r="W475" s="22"/>
    </row>
    <row r="476" ht="31.4" customHeight="1" spans="1:23">
      <c r="A476" s="120" t="s">
        <v>85</v>
      </c>
      <c r="B476" s="116" t="s">
        <v>531</v>
      </c>
      <c r="C476" s="23" t="s">
        <v>344</v>
      </c>
      <c r="D476" s="23" t="s">
        <v>198</v>
      </c>
      <c r="E476" s="23" t="s">
        <v>199</v>
      </c>
      <c r="F476" s="23" t="s">
        <v>286</v>
      </c>
      <c r="G476" s="23" t="s">
        <v>287</v>
      </c>
      <c r="H476" s="22">
        <v>360</v>
      </c>
      <c r="I476" s="22">
        <v>360</v>
      </c>
      <c r="J476" s="22">
        <v>90</v>
      </c>
      <c r="K476" s="22"/>
      <c r="L476" s="22">
        <v>270</v>
      </c>
      <c r="M476" s="22"/>
      <c r="N476" s="22"/>
      <c r="O476" s="22"/>
      <c r="P476" s="22"/>
      <c r="Q476" s="22"/>
      <c r="R476" s="22"/>
      <c r="S476" s="22"/>
      <c r="T476" s="22"/>
      <c r="U476" s="22"/>
      <c r="V476" s="22"/>
      <c r="W476" s="22"/>
    </row>
    <row r="477" ht="31.4" customHeight="1" spans="1:23">
      <c r="A477" s="120" t="s">
        <v>85</v>
      </c>
      <c r="B477" s="116" t="s">
        <v>531</v>
      </c>
      <c r="C477" s="23" t="s">
        <v>344</v>
      </c>
      <c r="D477" s="23" t="s">
        <v>198</v>
      </c>
      <c r="E477" s="23" t="s">
        <v>199</v>
      </c>
      <c r="F477" s="23" t="s">
        <v>288</v>
      </c>
      <c r="G477" s="23" t="s">
        <v>289</v>
      </c>
      <c r="H477" s="22">
        <v>548003</v>
      </c>
      <c r="I477" s="22">
        <v>548003</v>
      </c>
      <c r="J477" s="22">
        <v>137000.75</v>
      </c>
      <c r="K477" s="22"/>
      <c r="L477" s="22">
        <v>411002.25</v>
      </c>
      <c r="M477" s="22"/>
      <c r="N477" s="22"/>
      <c r="O477" s="22"/>
      <c r="P477" s="22"/>
      <c r="Q477" s="22"/>
      <c r="R477" s="22"/>
      <c r="S477" s="22"/>
      <c r="T477" s="22"/>
      <c r="U477" s="22"/>
      <c r="V477" s="22"/>
      <c r="W477" s="22"/>
    </row>
    <row r="478" ht="31.4" customHeight="1" spans="1:23">
      <c r="A478" s="120" t="s">
        <v>85</v>
      </c>
      <c r="B478" s="116" t="s">
        <v>531</v>
      </c>
      <c r="C478" s="23" t="s">
        <v>344</v>
      </c>
      <c r="D478" s="23" t="s">
        <v>198</v>
      </c>
      <c r="E478" s="23" t="s">
        <v>199</v>
      </c>
      <c r="F478" s="23" t="s">
        <v>345</v>
      </c>
      <c r="G478" s="23" t="s">
        <v>346</v>
      </c>
      <c r="H478" s="22">
        <v>2923200</v>
      </c>
      <c r="I478" s="22">
        <v>2923200</v>
      </c>
      <c r="J478" s="22">
        <v>730800</v>
      </c>
      <c r="K478" s="22"/>
      <c r="L478" s="22">
        <v>2192400</v>
      </c>
      <c r="M478" s="22"/>
      <c r="N478" s="22"/>
      <c r="O478" s="22"/>
      <c r="P478" s="22"/>
      <c r="Q478" s="22"/>
      <c r="R478" s="22"/>
      <c r="S478" s="22"/>
      <c r="T478" s="22"/>
      <c r="U478" s="22"/>
      <c r="V478" s="22"/>
      <c r="W478" s="22"/>
    </row>
    <row r="479" ht="31.4" customHeight="1" spans="1:23">
      <c r="A479" s="120" t="s">
        <v>85</v>
      </c>
      <c r="B479" s="116" t="s">
        <v>532</v>
      </c>
      <c r="C479" s="23" t="s">
        <v>291</v>
      </c>
      <c r="D479" s="23" t="s">
        <v>151</v>
      </c>
      <c r="E479" s="23" t="s">
        <v>152</v>
      </c>
      <c r="F479" s="23" t="s">
        <v>292</v>
      </c>
      <c r="G479" s="23" t="s">
        <v>293</v>
      </c>
      <c r="H479" s="22">
        <v>1687936.15</v>
      </c>
      <c r="I479" s="22">
        <v>1687936.15</v>
      </c>
      <c r="J479" s="22">
        <v>421984.04</v>
      </c>
      <c r="K479" s="22"/>
      <c r="L479" s="22">
        <v>1265952.11</v>
      </c>
      <c r="M479" s="22"/>
      <c r="N479" s="22"/>
      <c r="O479" s="22"/>
      <c r="P479" s="22"/>
      <c r="Q479" s="22"/>
      <c r="R479" s="22"/>
      <c r="S479" s="22"/>
      <c r="T479" s="22"/>
      <c r="U479" s="22"/>
      <c r="V479" s="22"/>
      <c r="W479" s="22"/>
    </row>
    <row r="480" ht="31.4" customHeight="1" spans="1:23">
      <c r="A480" s="120" t="s">
        <v>85</v>
      </c>
      <c r="B480" s="116" t="s">
        <v>532</v>
      </c>
      <c r="C480" s="23" t="s">
        <v>291</v>
      </c>
      <c r="D480" s="23" t="s">
        <v>159</v>
      </c>
      <c r="E480" s="23" t="s">
        <v>158</v>
      </c>
      <c r="F480" s="23" t="s">
        <v>294</v>
      </c>
      <c r="G480" s="23" t="s">
        <v>295</v>
      </c>
      <c r="H480" s="22">
        <v>90918.58</v>
      </c>
      <c r="I480" s="22">
        <v>90918.58</v>
      </c>
      <c r="J480" s="22">
        <v>22729.65</v>
      </c>
      <c r="K480" s="22"/>
      <c r="L480" s="22">
        <v>68188.93</v>
      </c>
      <c r="M480" s="22"/>
      <c r="N480" s="22"/>
      <c r="O480" s="22"/>
      <c r="P480" s="22"/>
      <c r="Q480" s="22"/>
      <c r="R480" s="22"/>
      <c r="S480" s="22"/>
      <c r="T480" s="22"/>
      <c r="U480" s="22"/>
      <c r="V480" s="22"/>
      <c r="W480" s="22"/>
    </row>
    <row r="481" ht="31.4" customHeight="1" spans="1:23">
      <c r="A481" s="120" t="s">
        <v>85</v>
      </c>
      <c r="B481" s="116" t="s">
        <v>532</v>
      </c>
      <c r="C481" s="23" t="s">
        <v>291</v>
      </c>
      <c r="D481" s="23" t="s">
        <v>166</v>
      </c>
      <c r="E481" s="23" t="s">
        <v>167</v>
      </c>
      <c r="F481" s="23" t="s">
        <v>296</v>
      </c>
      <c r="G481" s="23" t="s">
        <v>297</v>
      </c>
      <c r="H481" s="22">
        <v>907265.68</v>
      </c>
      <c r="I481" s="22">
        <v>907265.68</v>
      </c>
      <c r="J481" s="22">
        <v>226816.42</v>
      </c>
      <c r="K481" s="22"/>
      <c r="L481" s="22">
        <v>680449.26</v>
      </c>
      <c r="M481" s="22"/>
      <c r="N481" s="22"/>
      <c r="O481" s="22"/>
      <c r="P481" s="22"/>
      <c r="Q481" s="22"/>
      <c r="R481" s="22"/>
      <c r="S481" s="22"/>
      <c r="T481" s="22"/>
      <c r="U481" s="22"/>
      <c r="V481" s="22"/>
      <c r="W481" s="22"/>
    </row>
    <row r="482" ht="31.4" customHeight="1" spans="1:23">
      <c r="A482" s="120" t="s">
        <v>85</v>
      </c>
      <c r="B482" s="116" t="s">
        <v>532</v>
      </c>
      <c r="C482" s="23" t="s">
        <v>291</v>
      </c>
      <c r="D482" s="23" t="s">
        <v>168</v>
      </c>
      <c r="E482" s="23" t="s">
        <v>169</v>
      </c>
      <c r="F482" s="23" t="s">
        <v>300</v>
      </c>
      <c r="G482" s="23" t="s">
        <v>301</v>
      </c>
      <c r="H482" s="22">
        <v>682898.9</v>
      </c>
      <c r="I482" s="22">
        <v>682898.9</v>
      </c>
      <c r="J482" s="22">
        <v>170724.73</v>
      </c>
      <c r="K482" s="22"/>
      <c r="L482" s="22">
        <v>512174.17</v>
      </c>
      <c r="M482" s="22"/>
      <c r="N482" s="22"/>
      <c r="O482" s="22"/>
      <c r="P482" s="22"/>
      <c r="Q482" s="22"/>
      <c r="R482" s="22"/>
      <c r="S482" s="22"/>
      <c r="T482" s="22"/>
      <c r="U482" s="22"/>
      <c r="V482" s="22"/>
      <c r="W482" s="22"/>
    </row>
    <row r="483" ht="31.4" customHeight="1" spans="1:23">
      <c r="A483" s="120" t="s">
        <v>85</v>
      </c>
      <c r="B483" s="116" t="s">
        <v>532</v>
      </c>
      <c r="C483" s="23" t="s">
        <v>291</v>
      </c>
      <c r="D483" s="23" t="s">
        <v>170</v>
      </c>
      <c r="E483" s="23" t="s">
        <v>171</v>
      </c>
      <c r="F483" s="23" t="s">
        <v>294</v>
      </c>
      <c r="G483" s="23" t="s">
        <v>295</v>
      </c>
      <c r="H483" s="22">
        <v>54432</v>
      </c>
      <c r="I483" s="22">
        <v>54432</v>
      </c>
      <c r="J483" s="22">
        <v>54432</v>
      </c>
      <c r="K483" s="22"/>
      <c r="L483" s="22"/>
      <c r="M483" s="22"/>
      <c r="N483" s="22"/>
      <c r="O483" s="22"/>
      <c r="P483" s="22"/>
      <c r="Q483" s="22"/>
      <c r="R483" s="22"/>
      <c r="S483" s="22"/>
      <c r="T483" s="22"/>
      <c r="U483" s="22"/>
      <c r="V483" s="22"/>
      <c r="W483" s="22"/>
    </row>
    <row r="484" ht="31.4" customHeight="1" spans="1:23">
      <c r="A484" s="120" t="s">
        <v>85</v>
      </c>
      <c r="B484" s="116" t="s">
        <v>533</v>
      </c>
      <c r="C484" s="23" t="s">
        <v>229</v>
      </c>
      <c r="D484" s="23" t="s">
        <v>228</v>
      </c>
      <c r="E484" s="23" t="s">
        <v>229</v>
      </c>
      <c r="F484" s="23" t="s">
        <v>303</v>
      </c>
      <c r="G484" s="23" t="s">
        <v>229</v>
      </c>
      <c r="H484" s="22">
        <v>1139558.74</v>
      </c>
      <c r="I484" s="22">
        <v>1139558.74</v>
      </c>
      <c r="J484" s="22">
        <v>284889.69</v>
      </c>
      <c r="K484" s="22"/>
      <c r="L484" s="22">
        <v>854669.05</v>
      </c>
      <c r="M484" s="22"/>
      <c r="N484" s="22"/>
      <c r="O484" s="22"/>
      <c r="P484" s="22"/>
      <c r="Q484" s="22"/>
      <c r="R484" s="22"/>
      <c r="S484" s="22"/>
      <c r="T484" s="22"/>
      <c r="U484" s="22"/>
      <c r="V484" s="22"/>
      <c r="W484" s="22"/>
    </row>
    <row r="485" ht="31.4" customHeight="1" spans="1:23">
      <c r="A485" s="120" t="s">
        <v>85</v>
      </c>
      <c r="B485" s="116" t="s">
        <v>534</v>
      </c>
      <c r="C485" s="23" t="s">
        <v>305</v>
      </c>
      <c r="D485" s="23" t="s">
        <v>198</v>
      </c>
      <c r="E485" s="23" t="s">
        <v>199</v>
      </c>
      <c r="F485" s="23" t="s">
        <v>306</v>
      </c>
      <c r="G485" s="23" t="s">
        <v>307</v>
      </c>
      <c r="H485" s="22">
        <v>49486</v>
      </c>
      <c r="I485" s="22">
        <v>49486</v>
      </c>
      <c r="J485" s="22"/>
      <c r="K485" s="22"/>
      <c r="L485" s="22">
        <v>49486</v>
      </c>
      <c r="M485" s="22"/>
      <c r="N485" s="22"/>
      <c r="O485" s="22"/>
      <c r="P485" s="22"/>
      <c r="Q485" s="22"/>
      <c r="R485" s="22"/>
      <c r="S485" s="22"/>
      <c r="T485" s="22"/>
      <c r="U485" s="22"/>
      <c r="V485" s="22"/>
      <c r="W485" s="22"/>
    </row>
    <row r="486" ht="31.4" customHeight="1" spans="1:23">
      <c r="A486" s="120" t="s">
        <v>85</v>
      </c>
      <c r="B486" s="116" t="s">
        <v>535</v>
      </c>
      <c r="C486" s="23" t="s">
        <v>311</v>
      </c>
      <c r="D486" s="23" t="s">
        <v>198</v>
      </c>
      <c r="E486" s="23" t="s">
        <v>199</v>
      </c>
      <c r="F486" s="23" t="s">
        <v>312</v>
      </c>
      <c r="G486" s="23" t="s">
        <v>311</v>
      </c>
      <c r="H486" s="22">
        <v>200951.98</v>
      </c>
      <c r="I486" s="22">
        <v>200951.98</v>
      </c>
      <c r="J486" s="22">
        <v>50238</v>
      </c>
      <c r="K486" s="22"/>
      <c r="L486" s="22">
        <v>150713.98</v>
      </c>
      <c r="M486" s="22"/>
      <c r="N486" s="22"/>
      <c r="O486" s="22"/>
      <c r="P486" s="22"/>
      <c r="Q486" s="22"/>
      <c r="R486" s="22"/>
      <c r="S486" s="22"/>
      <c r="T486" s="22"/>
      <c r="U486" s="22"/>
      <c r="V486" s="22"/>
      <c r="W486" s="22"/>
    </row>
    <row r="487" ht="31.4" customHeight="1" spans="1:23">
      <c r="A487" s="120" t="s">
        <v>85</v>
      </c>
      <c r="B487" s="116" t="s">
        <v>536</v>
      </c>
      <c r="C487" s="23" t="s">
        <v>314</v>
      </c>
      <c r="D487" s="23" t="s">
        <v>149</v>
      </c>
      <c r="E487" s="23" t="s">
        <v>150</v>
      </c>
      <c r="F487" s="23" t="s">
        <v>315</v>
      </c>
      <c r="G487" s="23" t="s">
        <v>316</v>
      </c>
      <c r="H487" s="22">
        <v>69660</v>
      </c>
      <c r="I487" s="22">
        <v>69660</v>
      </c>
      <c r="J487" s="22">
        <v>17415</v>
      </c>
      <c r="K487" s="22"/>
      <c r="L487" s="22">
        <v>52245</v>
      </c>
      <c r="M487" s="22"/>
      <c r="N487" s="22"/>
      <c r="O487" s="22"/>
      <c r="P487" s="22"/>
      <c r="Q487" s="22"/>
      <c r="R487" s="22"/>
      <c r="S487" s="22"/>
      <c r="T487" s="22"/>
      <c r="U487" s="22"/>
      <c r="V487" s="22"/>
      <c r="W487" s="22"/>
    </row>
    <row r="488" ht="31.4" customHeight="1" spans="1:23">
      <c r="A488" s="120" t="s">
        <v>85</v>
      </c>
      <c r="B488" s="116" t="s">
        <v>536</v>
      </c>
      <c r="C488" s="23" t="s">
        <v>314</v>
      </c>
      <c r="D488" s="23" t="s">
        <v>198</v>
      </c>
      <c r="E488" s="23" t="s">
        <v>199</v>
      </c>
      <c r="F488" s="23" t="s">
        <v>317</v>
      </c>
      <c r="G488" s="23" t="s">
        <v>318</v>
      </c>
      <c r="H488" s="22">
        <v>78397.9</v>
      </c>
      <c r="I488" s="22">
        <v>78397.9</v>
      </c>
      <c r="J488" s="22">
        <v>19599.48</v>
      </c>
      <c r="K488" s="22"/>
      <c r="L488" s="22">
        <v>58798.42</v>
      </c>
      <c r="M488" s="22"/>
      <c r="N488" s="22"/>
      <c r="O488" s="22"/>
      <c r="P488" s="22"/>
      <c r="Q488" s="22"/>
      <c r="R488" s="22"/>
      <c r="S488" s="22"/>
      <c r="T488" s="22"/>
      <c r="U488" s="22"/>
      <c r="V488" s="22"/>
      <c r="W488" s="22"/>
    </row>
    <row r="489" ht="31.4" customHeight="1" spans="1:23">
      <c r="A489" s="120" t="s">
        <v>85</v>
      </c>
      <c r="B489" s="116" t="s">
        <v>536</v>
      </c>
      <c r="C489" s="23" t="s">
        <v>314</v>
      </c>
      <c r="D489" s="23" t="s">
        <v>198</v>
      </c>
      <c r="E489" s="23" t="s">
        <v>199</v>
      </c>
      <c r="F489" s="23" t="s">
        <v>319</v>
      </c>
      <c r="G489" s="23" t="s">
        <v>320</v>
      </c>
      <c r="H489" s="22">
        <v>13689.97</v>
      </c>
      <c r="I489" s="22">
        <v>13689.97</v>
      </c>
      <c r="J489" s="22">
        <v>3422.49</v>
      </c>
      <c r="K489" s="22"/>
      <c r="L489" s="22">
        <v>10267.48</v>
      </c>
      <c r="M489" s="22"/>
      <c r="N489" s="22"/>
      <c r="O489" s="22"/>
      <c r="P489" s="22"/>
      <c r="Q489" s="22"/>
      <c r="R489" s="22"/>
      <c r="S489" s="22"/>
      <c r="T489" s="22"/>
      <c r="U489" s="22"/>
      <c r="V489" s="22"/>
      <c r="W489" s="22"/>
    </row>
    <row r="490" ht="31.4" customHeight="1" spans="1:23">
      <c r="A490" s="120" t="s">
        <v>85</v>
      </c>
      <c r="B490" s="116" t="s">
        <v>536</v>
      </c>
      <c r="C490" s="23" t="s">
        <v>314</v>
      </c>
      <c r="D490" s="23" t="s">
        <v>198</v>
      </c>
      <c r="E490" s="23" t="s">
        <v>199</v>
      </c>
      <c r="F490" s="23" t="s">
        <v>321</v>
      </c>
      <c r="G490" s="23" t="s">
        <v>322</v>
      </c>
      <c r="H490" s="22">
        <v>19354.19</v>
      </c>
      <c r="I490" s="22">
        <v>19354.19</v>
      </c>
      <c r="J490" s="22">
        <v>4838.55</v>
      </c>
      <c r="K490" s="22"/>
      <c r="L490" s="22">
        <v>14515.64</v>
      </c>
      <c r="M490" s="22"/>
      <c r="N490" s="22"/>
      <c r="O490" s="22"/>
      <c r="P490" s="22"/>
      <c r="Q490" s="22"/>
      <c r="R490" s="22"/>
      <c r="S490" s="22"/>
      <c r="T490" s="22"/>
      <c r="U490" s="22"/>
      <c r="V490" s="22"/>
      <c r="W490" s="22"/>
    </row>
    <row r="491" ht="31.4" customHeight="1" spans="1:23">
      <c r="A491" s="120" t="s">
        <v>85</v>
      </c>
      <c r="B491" s="116" t="s">
        <v>536</v>
      </c>
      <c r="C491" s="23" t="s">
        <v>314</v>
      </c>
      <c r="D491" s="23" t="s">
        <v>198</v>
      </c>
      <c r="E491" s="23" t="s">
        <v>199</v>
      </c>
      <c r="F491" s="23" t="s">
        <v>351</v>
      </c>
      <c r="G491" s="23" t="s">
        <v>352</v>
      </c>
      <c r="H491" s="22">
        <v>18842.9</v>
      </c>
      <c r="I491" s="22">
        <v>18842.9</v>
      </c>
      <c r="J491" s="22">
        <v>4710.73</v>
      </c>
      <c r="K491" s="22"/>
      <c r="L491" s="22">
        <v>14132.17</v>
      </c>
      <c r="M491" s="22"/>
      <c r="N491" s="22"/>
      <c r="O491" s="22"/>
      <c r="P491" s="22"/>
      <c r="Q491" s="22"/>
      <c r="R491" s="22"/>
      <c r="S491" s="22"/>
      <c r="T491" s="22"/>
      <c r="U491" s="22"/>
      <c r="V491" s="22"/>
      <c r="W491" s="22"/>
    </row>
    <row r="492" ht="31.4" customHeight="1" spans="1:23">
      <c r="A492" s="120" t="s">
        <v>85</v>
      </c>
      <c r="B492" s="116" t="s">
        <v>536</v>
      </c>
      <c r="C492" s="23" t="s">
        <v>314</v>
      </c>
      <c r="D492" s="23" t="s">
        <v>198</v>
      </c>
      <c r="E492" s="23" t="s">
        <v>199</v>
      </c>
      <c r="F492" s="23" t="s">
        <v>323</v>
      </c>
      <c r="G492" s="23" t="s">
        <v>324</v>
      </c>
      <c r="H492" s="22">
        <v>7646.64</v>
      </c>
      <c r="I492" s="22">
        <v>7646.64</v>
      </c>
      <c r="J492" s="22">
        <v>1911.66</v>
      </c>
      <c r="K492" s="22"/>
      <c r="L492" s="22">
        <v>5734.98</v>
      </c>
      <c r="M492" s="22"/>
      <c r="N492" s="22"/>
      <c r="O492" s="22"/>
      <c r="P492" s="22"/>
      <c r="Q492" s="22"/>
      <c r="R492" s="22"/>
      <c r="S492" s="22"/>
      <c r="T492" s="22"/>
      <c r="U492" s="22"/>
      <c r="V492" s="22"/>
      <c r="W492" s="22"/>
    </row>
    <row r="493" ht="31.4" customHeight="1" spans="1:23">
      <c r="A493" s="120" t="s">
        <v>85</v>
      </c>
      <c r="B493" s="116" t="s">
        <v>536</v>
      </c>
      <c r="C493" s="23" t="s">
        <v>314</v>
      </c>
      <c r="D493" s="23" t="s">
        <v>198</v>
      </c>
      <c r="E493" s="23" t="s">
        <v>199</v>
      </c>
      <c r="F493" s="23" t="s">
        <v>409</v>
      </c>
      <c r="G493" s="23" t="s">
        <v>410</v>
      </c>
      <c r="H493" s="22">
        <v>245034.4</v>
      </c>
      <c r="I493" s="22">
        <v>245034.4</v>
      </c>
      <c r="J493" s="22">
        <v>61258.6</v>
      </c>
      <c r="K493" s="22"/>
      <c r="L493" s="22">
        <v>183775.8</v>
      </c>
      <c r="M493" s="22"/>
      <c r="N493" s="22"/>
      <c r="O493" s="22"/>
      <c r="P493" s="22"/>
      <c r="Q493" s="22"/>
      <c r="R493" s="22"/>
      <c r="S493" s="22"/>
      <c r="T493" s="22"/>
      <c r="U493" s="22"/>
      <c r="V493" s="22"/>
      <c r="W493" s="22"/>
    </row>
    <row r="494" ht="31.4" customHeight="1" spans="1:23">
      <c r="A494" s="120" t="s">
        <v>85</v>
      </c>
      <c r="B494" s="116" t="s">
        <v>536</v>
      </c>
      <c r="C494" s="23" t="s">
        <v>314</v>
      </c>
      <c r="D494" s="23" t="s">
        <v>198</v>
      </c>
      <c r="E494" s="23" t="s">
        <v>199</v>
      </c>
      <c r="F494" s="23" t="s">
        <v>325</v>
      </c>
      <c r="G494" s="23" t="s">
        <v>326</v>
      </c>
      <c r="H494" s="22">
        <v>39047.57</v>
      </c>
      <c r="I494" s="22">
        <v>39047.57</v>
      </c>
      <c r="J494" s="22">
        <v>9761.89</v>
      </c>
      <c r="K494" s="22"/>
      <c r="L494" s="22">
        <v>29285.68</v>
      </c>
      <c r="M494" s="22"/>
      <c r="N494" s="22"/>
      <c r="O494" s="22"/>
      <c r="P494" s="22"/>
      <c r="Q494" s="22"/>
      <c r="R494" s="22"/>
      <c r="S494" s="22"/>
      <c r="T494" s="22"/>
      <c r="U494" s="22"/>
      <c r="V494" s="22"/>
      <c r="W494" s="22"/>
    </row>
    <row r="495" ht="31.4" customHeight="1" spans="1:23">
      <c r="A495" s="120" t="s">
        <v>85</v>
      </c>
      <c r="B495" s="116" t="s">
        <v>536</v>
      </c>
      <c r="C495" s="23" t="s">
        <v>314</v>
      </c>
      <c r="D495" s="23" t="s">
        <v>198</v>
      </c>
      <c r="E495" s="23" t="s">
        <v>199</v>
      </c>
      <c r="F495" s="23" t="s">
        <v>329</v>
      </c>
      <c r="G495" s="23" t="s">
        <v>330</v>
      </c>
      <c r="H495" s="22">
        <v>50000</v>
      </c>
      <c r="I495" s="22">
        <v>50000</v>
      </c>
      <c r="J495" s="22">
        <v>12500</v>
      </c>
      <c r="K495" s="22"/>
      <c r="L495" s="22">
        <v>37500</v>
      </c>
      <c r="M495" s="22"/>
      <c r="N495" s="22"/>
      <c r="O495" s="22"/>
      <c r="P495" s="22"/>
      <c r="Q495" s="22"/>
      <c r="R495" s="22"/>
      <c r="S495" s="22"/>
      <c r="T495" s="22"/>
      <c r="U495" s="22"/>
      <c r="V495" s="22"/>
      <c r="W495" s="22"/>
    </row>
    <row r="496" ht="31.4" customHeight="1" spans="1:23">
      <c r="A496" s="120" t="s">
        <v>85</v>
      </c>
      <c r="B496" s="116" t="s">
        <v>536</v>
      </c>
      <c r="C496" s="23" t="s">
        <v>314</v>
      </c>
      <c r="D496" s="23" t="s">
        <v>198</v>
      </c>
      <c r="E496" s="23" t="s">
        <v>199</v>
      </c>
      <c r="F496" s="23" t="s">
        <v>315</v>
      </c>
      <c r="G496" s="23" t="s">
        <v>316</v>
      </c>
      <c r="H496" s="22">
        <v>294786.08</v>
      </c>
      <c r="I496" s="22">
        <v>294786.08</v>
      </c>
      <c r="J496" s="22">
        <v>73696.52</v>
      </c>
      <c r="K496" s="22"/>
      <c r="L496" s="22">
        <v>221089.56</v>
      </c>
      <c r="M496" s="22"/>
      <c r="N496" s="22"/>
      <c r="O496" s="22"/>
      <c r="P496" s="22"/>
      <c r="Q496" s="22"/>
      <c r="R496" s="22"/>
      <c r="S496" s="22"/>
      <c r="T496" s="22"/>
      <c r="U496" s="22"/>
      <c r="V496" s="22"/>
      <c r="W496" s="22"/>
    </row>
    <row r="497" ht="31.4" customHeight="1" spans="1:23">
      <c r="A497" s="120" t="s">
        <v>85</v>
      </c>
      <c r="B497" s="116" t="s">
        <v>537</v>
      </c>
      <c r="C497" s="23" t="s">
        <v>538</v>
      </c>
      <c r="D497" s="23" t="s">
        <v>198</v>
      </c>
      <c r="E497" s="23" t="s">
        <v>199</v>
      </c>
      <c r="F497" s="23" t="s">
        <v>345</v>
      </c>
      <c r="G497" s="23" t="s">
        <v>346</v>
      </c>
      <c r="H497" s="22">
        <v>3200000</v>
      </c>
      <c r="I497" s="22">
        <v>3200000</v>
      </c>
      <c r="J497" s="22"/>
      <c r="K497" s="22"/>
      <c r="L497" s="22"/>
      <c r="M497" s="22">
        <v>3200000</v>
      </c>
      <c r="N497" s="22"/>
      <c r="O497" s="22"/>
      <c r="P497" s="22"/>
      <c r="Q497" s="22"/>
      <c r="R497" s="22"/>
      <c r="S497" s="22"/>
      <c r="T497" s="22"/>
      <c r="U497" s="22"/>
      <c r="V497" s="22"/>
      <c r="W497" s="22"/>
    </row>
    <row r="498" ht="31.4" customHeight="1" spans="1:23">
      <c r="A498" s="120" t="s">
        <v>85</v>
      </c>
      <c r="B498" s="116" t="s">
        <v>537</v>
      </c>
      <c r="C498" s="23" t="s">
        <v>538</v>
      </c>
      <c r="D498" s="23" t="s">
        <v>204</v>
      </c>
      <c r="E498" s="23" t="s">
        <v>205</v>
      </c>
      <c r="F498" s="23" t="s">
        <v>286</v>
      </c>
      <c r="G498" s="23" t="s">
        <v>287</v>
      </c>
      <c r="H498" s="22">
        <v>450000</v>
      </c>
      <c r="I498" s="22">
        <v>450000</v>
      </c>
      <c r="J498" s="22"/>
      <c r="K498" s="22"/>
      <c r="L498" s="22"/>
      <c r="M498" s="22">
        <v>450000</v>
      </c>
      <c r="N498" s="22"/>
      <c r="O498" s="22"/>
      <c r="P498" s="22"/>
      <c r="Q498" s="22"/>
      <c r="R498" s="22"/>
      <c r="S498" s="22"/>
      <c r="T498" s="22"/>
      <c r="U498" s="22"/>
      <c r="V498" s="22"/>
      <c r="W498" s="22"/>
    </row>
    <row r="499" ht="31.4" customHeight="1" spans="1:23">
      <c r="A499" s="120" t="s">
        <v>85</v>
      </c>
      <c r="B499" s="116" t="s">
        <v>539</v>
      </c>
      <c r="C499" s="23" t="s">
        <v>540</v>
      </c>
      <c r="D499" s="23" t="s">
        <v>228</v>
      </c>
      <c r="E499" s="23" t="s">
        <v>229</v>
      </c>
      <c r="F499" s="23" t="s">
        <v>303</v>
      </c>
      <c r="G499" s="23" t="s">
        <v>229</v>
      </c>
      <c r="H499" s="22">
        <v>300000</v>
      </c>
      <c r="I499" s="22">
        <v>300000</v>
      </c>
      <c r="J499" s="22"/>
      <c r="K499" s="22"/>
      <c r="L499" s="22"/>
      <c r="M499" s="22">
        <v>300000</v>
      </c>
      <c r="N499" s="22"/>
      <c r="O499" s="22"/>
      <c r="P499" s="22"/>
      <c r="Q499" s="22"/>
      <c r="R499" s="22"/>
      <c r="S499" s="22"/>
      <c r="T499" s="22"/>
      <c r="U499" s="22"/>
      <c r="V499" s="22"/>
      <c r="W499" s="22"/>
    </row>
    <row r="500" ht="31.4" customHeight="1" spans="1:23">
      <c r="A500" s="23" t="s">
        <v>87</v>
      </c>
      <c r="B500" s="23"/>
      <c r="C500" s="23"/>
      <c r="D500" s="23"/>
      <c r="E500" s="23"/>
      <c r="F500" s="23"/>
      <c r="G500" s="23"/>
      <c r="H500" s="22">
        <v>27304202.39</v>
      </c>
      <c r="I500" s="22">
        <v>27304202.39</v>
      </c>
      <c r="J500" s="22">
        <v>6807601.48</v>
      </c>
      <c r="K500" s="22"/>
      <c r="L500" s="22">
        <v>20106740.91</v>
      </c>
      <c r="M500" s="22">
        <v>389860</v>
      </c>
      <c r="N500" s="22"/>
      <c r="O500" s="22"/>
      <c r="P500" s="22"/>
      <c r="Q500" s="22"/>
      <c r="R500" s="22"/>
      <c r="S500" s="22"/>
      <c r="T500" s="22"/>
      <c r="U500" s="22"/>
      <c r="V500" s="22"/>
      <c r="W500" s="22"/>
    </row>
    <row r="501" ht="31.4" customHeight="1" spans="1:23">
      <c r="A501" s="120" t="s">
        <v>87</v>
      </c>
      <c r="B501" s="116" t="s">
        <v>541</v>
      </c>
      <c r="C501" s="23" t="s">
        <v>344</v>
      </c>
      <c r="D501" s="23" t="s">
        <v>198</v>
      </c>
      <c r="E501" s="23" t="s">
        <v>199</v>
      </c>
      <c r="F501" s="23" t="s">
        <v>284</v>
      </c>
      <c r="G501" s="23" t="s">
        <v>285</v>
      </c>
      <c r="H501" s="22">
        <v>7613100</v>
      </c>
      <c r="I501" s="22">
        <v>7613100</v>
      </c>
      <c r="J501" s="22">
        <v>1903275</v>
      </c>
      <c r="K501" s="22"/>
      <c r="L501" s="22">
        <v>5709825</v>
      </c>
      <c r="M501" s="22"/>
      <c r="N501" s="22"/>
      <c r="O501" s="22"/>
      <c r="P501" s="22"/>
      <c r="Q501" s="22"/>
      <c r="R501" s="22"/>
      <c r="S501" s="22"/>
      <c r="T501" s="22"/>
      <c r="U501" s="22"/>
      <c r="V501" s="22"/>
      <c r="W501" s="22"/>
    </row>
    <row r="502" ht="31.4" customHeight="1" spans="1:23">
      <c r="A502" s="120" t="s">
        <v>87</v>
      </c>
      <c r="B502" s="116" t="s">
        <v>541</v>
      </c>
      <c r="C502" s="23" t="s">
        <v>344</v>
      </c>
      <c r="D502" s="23" t="s">
        <v>198</v>
      </c>
      <c r="E502" s="23" t="s">
        <v>199</v>
      </c>
      <c r="F502" s="23" t="s">
        <v>286</v>
      </c>
      <c r="G502" s="23" t="s">
        <v>287</v>
      </c>
      <c r="H502" s="22">
        <v>5952</v>
      </c>
      <c r="I502" s="22">
        <v>5952</v>
      </c>
      <c r="J502" s="22">
        <v>1488</v>
      </c>
      <c r="K502" s="22"/>
      <c r="L502" s="22">
        <v>4464</v>
      </c>
      <c r="M502" s="22"/>
      <c r="N502" s="22"/>
      <c r="O502" s="22"/>
      <c r="P502" s="22"/>
      <c r="Q502" s="22"/>
      <c r="R502" s="22"/>
      <c r="S502" s="22"/>
      <c r="T502" s="22"/>
      <c r="U502" s="22"/>
      <c r="V502" s="22"/>
      <c r="W502" s="22"/>
    </row>
    <row r="503" ht="31.4" customHeight="1" spans="1:23">
      <c r="A503" s="120" t="s">
        <v>87</v>
      </c>
      <c r="B503" s="116" t="s">
        <v>541</v>
      </c>
      <c r="C503" s="23" t="s">
        <v>344</v>
      </c>
      <c r="D503" s="23" t="s">
        <v>198</v>
      </c>
      <c r="E503" s="23" t="s">
        <v>199</v>
      </c>
      <c r="F503" s="23" t="s">
        <v>288</v>
      </c>
      <c r="G503" s="23" t="s">
        <v>289</v>
      </c>
      <c r="H503" s="22">
        <v>634425</v>
      </c>
      <c r="I503" s="22">
        <v>634425</v>
      </c>
      <c r="J503" s="22">
        <v>158606.25</v>
      </c>
      <c r="K503" s="22"/>
      <c r="L503" s="22">
        <v>475818.75</v>
      </c>
      <c r="M503" s="22"/>
      <c r="N503" s="22"/>
      <c r="O503" s="22"/>
      <c r="P503" s="22"/>
      <c r="Q503" s="22"/>
      <c r="R503" s="22"/>
      <c r="S503" s="22"/>
      <c r="T503" s="22"/>
      <c r="U503" s="22"/>
      <c r="V503" s="22"/>
      <c r="W503" s="22"/>
    </row>
    <row r="504" ht="31.4" customHeight="1" spans="1:23">
      <c r="A504" s="120" t="s">
        <v>87</v>
      </c>
      <c r="B504" s="116" t="s">
        <v>541</v>
      </c>
      <c r="C504" s="23" t="s">
        <v>344</v>
      </c>
      <c r="D504" s="23" t="s">
        <v>198</v>
      </c>
      <c r="E504" s="23" t="s">
        <v>199</v>
      </c>
      <c r="F504" s="23" t="s">
        <v>345</v>
      </c>
      <c r="G504" s="23" t="s">
        <v>346</v>
      </c>
      <c r="H504" s="22">
        <v>8879808</v>
      </c>
      <c r="I504" s="22">
        <v>8879808</v>
      </c>
      <c r="J504" s="22">
        <v>2219952</v>
      </c>
      <c r="K504" s="22"/>
      <c r="L504" s="22">
        <v>6659856</v>
      </c>
      <c r="M504" s="22"/>
      <c r="N504" s="22"/>
      <c r="O504" s="22"/>
      <c r="P504" s="22"/>
      <c r="Q504" s="22"/>
      <c r="R504" s="22"/>
      <c r="S504" s="22"/>
      <c r="T504" s="22"/>
      <c r="U504" s="22"/>
      <c r="V504" s="22"/>
      <c r="W504" s="22"/>
    </row>
    <row r="505" ht="31.4" customHeight="1" spans="1:23">
      <c r="A505" s="120" t="s">
        <v>87</v>
      </c>
      <c r="B505" s="116" t="s">
        <v>542</v>
      </c>
      <c r="C505" s="23" t="s">
        <v>291</v>
      </c>
      <c r="D505" s="23" t="s">
        <v>151</v>
      </c>
      <c r="E505" s="23" t="s">
        <v>152</v>
      </c>
      <c r="F505" s="23" t="s">
        <v>292</v>
      </c>
      <c r="G505" s="23" t="s">
        <v>293</v>
      </c>
      <c r="H505" s="22">
        <v>2539590.98</v>
      </c>
      <c r="I505" s="22">
        <v>2539590.98</v>
      </c>
      <c r="J505" s="22">
        <v>634897.75</v>
      </c>
      <c r="K505" s="22"/>
      <c r="L505" s="22">
        <v>1904693.23</v>
      </c>
      <c r="M505" s="22"/>
      <c r="N505" s="22"/>
      <c r="O505" s="22"/>
      <c r="P505" s="22"/>
      <c r="Q505" s="22"/>
      <c r="R505" s="22"/>
      <c r="S505" s="22"/>
      <c r="T505" s="22"/>
      <c r="U505" s="22"/>
      <c r="V505" s="22"/>
      <c r="W505" s="22"/>
    </row>
    <row r="506" ht="31.4" customHeight="1" spans="1:23">
      <c r="A506" s="120" t="s">
        <v>87</v>
      </c>
      <c r="B506" s="116" t="s">
        <v>542</v>
      </c>
      <c r="C506" s="23" t="s">
        <v>291</v>
      </c>
      <c r="D506" s="23" t="s">
        <v>159</v>
      </c>
      <c r="E506" s="23" t="s">
        <v>158</v>
      </c>
      <c r="F506" s="23" t="s">
        <v>294</v>
      </c>
      <c r="G506" s="23" t="s">
        <v>295</v>
      </c>
      <c r="H506" s="22">
        <v>125488.17</v>
      </c>
      <c r="I506" s="22">
        <v>125488.17</v>
      </c>
      <c r="J506" s="22">
        <v>31372.04</v>
      </c>
      <c r="K506" s="22"/>
      <c r="L506" s="22">
        <v>94116.13</v>
      </c>
      <c r="M506" s="22"/>
      <c r="N506" s="22"/>
      <c r="O506" s="22"/>
      <c r="P506" s="22"/>
      <c r="Q506" s="22"/>
      <c r="R506" s="22"/>
      <c r="S506" s="22"/>
      <c r="T506" s="22"/>
      <c r="U506" s="22"/>
      <c r="V506" s="22"/>
      <c r="W506" s="22"/>
    </row>
    <row r="507" ht="31.4" customHeight="1" spans="1:23">
      <c r="A507" s="120" t="s">
        <v>87</v>
      </c>
      <c r="B507" s="116" t="s">
        <v>542</v>
      </c>
      <c r="C507" s="23" t="s">
        <v>291</v>
      </c>
      <c r="D507" s="23" t="s">
        <v>166</v>
      </c>
      <c r="E507" s="23" t="s">
        <v>167</v>
      </c>
      <c r="F507" s="23" t="s">
        <v>296</v>
      </c>
      <c r="G507" s="23" t="s">
        <v>297</v>
      </c>
      <c r="H507" s="22">
        <v>1587244.37</v>
      </c>
      <c r="I507" s="22">
        <v>1587244.37</v>
      </c>
      <c r="J507" s="22">
        <v>396811.09</v>
      </c>
      <c r="K507" s="22"/>
      <c r="L507" s="22">
        <v>1190433.28</v>
      </c>
      <c r="M507" s="22"/>
      <c r="N507" s="22"/>
      <c r="O507" s="22"/>
      <c r="P507" s="22"/>
      <c r="Q507" s="22"/>
      <c r="R507" s="22"/>
      <c r="S507" s="22"/>
      <c r="T507" s="22"/>
      <c r="U507" s="22"/>
      <c r="V507" s="22"/>
      <c r="W507" s="22"/>
    </row>
    <row r="508" ht="31.4" customHeight="1" spans="1:23">
      <c r="A508" s="120" t="s">
        <v>87</v>
      </c>
      <c r="B508" s="116" t="s">
        <v>542</v>
      </c>
      <c r="C508" s="23" t="s">
        <v>291</v>
      </c>
      <c r="D508" s="23" t="s">
        <v>166</v>
      </c>
      <c r="E508" s="23" t="s">
        <v>167</v>
      </c>
      <c r="F508" s="23" t="s">
        <v>298</v>
      </c>
      <c r="G508" s="23" t="s">
        <v>299</v>
      </c>
      <c r="H508" s="22">
        <v>354690</v>
      </c>
      <c r="I508" s="22">
        <v>354690</v>
      </c>
      <c r="J508" s="22">
        <v>88672.5</v>
      </c>
      <c r="K508" s="22"/>
      <c r="L508" s="22">
        <v>266017.5</v>
      </c>
      <c r="M508" s="22"/>
      <c r="N508" s="22"/>
      <c r="O508" s="22"/>
      <c r="P508" s="22"/>
      <c r="Q508" s="22"/>
      <c r="R508" s="22"/>
      <c r="S508" s="22"/>
      <c r="T508" s="22"/>
      <c r="U508" s="22"/>
      <c r="V508" s="22"/>
      <c r="W508" s="22"/>
    </row>
    <row r="509" ht="31.4" customHeight="1" spans="1:23">
      <c r="A509" s="120" t="s">
        <v>87</v>
      </c>
      <c r="B509" s="116" t="s">
        <v>542</v>
      </c>
      <c r="C509" s="23" t="s">
        <v>291</v>
      </c>
      <c r="D509" s="23" t="s">
        <v>168</v>
      </c>
      <c r="E509" s="23" t="s">
        <v>169</v>
      </c>
      <c r="F509" s="23" t="s">
        <v>300</v>
      </c>
      <c r="G509" s="23" t="s">
        <v>301</v>
      </c>
      <c r="H509" s="22">
        <v>1458341.8</v>
      </c>
      <c r="I509" s="22">
        <v>1458341.8</v>
      </c>
      <c r="J509" s="22">
        <v>364585.45</v>
      </c>
      <c r="K509" s="22"/>
      <c r="L509" s="22">
        <v>1093756.35</v>
      </c>
      <c r="M509" s="22"/>
      <c r="N509" s="22"/>
      <c r="O509" s="22"/>
      <c r="P509" s="22"/>
      <c r="Q509" s="22"/>
      <c r="R509" s="22"/>
      <c r="S509" s="22"/>
      <c r="T509" s="22"/>
      <c r="U509" s="22"/>
      <c r="V509" s="22"/>
      <c r="W509" s="22"/>
    </row>
    <row r="510" ht="31.4" customHeight="1" spans="1:23">
      <c r="A510" s="120" t="s">
        <v>87</v>
      </c>
      <c r="B510" s="116" t="s">
        <v>542</v>
      </c>
      <c r="C510" s="23" t="s">
        <v>291</v>
      </c>
      <c r="D510" s="23" t="s">
        <v>170</v>
      </c>
      <c r="E510" s="23" t="s">
        <v>171</v>
      </c>
      <c r="F510" s="23" t="s">
        <v>294</v>
      </c>
      <c r="G510" s="23" t="s">
        <v>295</v>
      </c>
      <c r="H510" s="22">
        <v>127354.5</v>
      </c>
      <c r="I510" s="22">
        <v>127354.5</v>
      </c>
      <c r="J510" s="22">
        <v>127354.5</v>
      </c>
      <c r="K510" s="22"/>
      <c r="L510" s="22"/>
      <c r="M510" s="22"/>
      <c r="N510" s="22"/>
      <c r="O510" s="22"/>
      <c r="P510" s="22"/>
      <c r="Q510" s="22"/>
      <c r="R510" s="22"/>
      <c r="S510" s="22"/>
      <c r="T510" s="22"/>
      <c r="U510" s="22"/>
      <c r="V510" s="22"/>
      <c r="W510" s="22"/>
    </row>
    <row r="511" ht="31.4" customHeight="1" spans="1:23">
      <c r="A511" s="120" t="s">
        <v>87</v>
      </c>
      <c r="B511" s="116" t="s">
        <v>543</v>
      </c>
      <c r="C511" s="23" t="s">
        <v>229</v>
      </c>
      <c r="D511" s="23" t="s">
        <v>228</v>
      </c>
      <c r="E511" s="23" t="s">
        <v>229</v>
      </c>
      <c r="F511" s="23" t="s">
        <v>303</v>
      </c>
      <c r="G511" s="23" t="s">
        <v>229</v>
      </c>
      <c r="H511" s="22">
        <v>2013332.84</v>
      </c>
      <c r="I511" s="22">
        <v>2013332.84</v>
      </c>
      <c r="J511" s="22">
        <v>503333.21</v>
      </c>
      <c r="K511" s="22"/>
      <c r="L511" s="22">
        <v>1509999.63</v>
      </c>
      <c r="M511" s="22"/>
      <c r="N511" s="22"/>
      <c r="O511" s="22"/>
      <c r="P511" s="22"/>
      <c r="Q511" s="22"/>
      <c r="R511" s="22"/>
      <c r="S511" s="22"/>
      <c r="T511" s="22"/>
      <c r="U511" s="22"/>
      <c r="V511" s="22"/>
      <c r="W511" s="22"/>
    </row>
    <row r="512" ht="31.4" customHeight="1" spans="1:23">
      <c r="A512" s="120" t="s">
        <v>87</v>
      </c>
      <c r="B512" s="116" t="s">
        <v>544</v>
      </c>
      <c r="C512" s="23" t="s">
        <v>305</v>
      </c>
      <c r="D512" s="23" t="s">
        <v>198</v>
      </c>
      <c r="E512" s="23" t="s">
        <v>199</v>
      </c>
      <c r="F512" s="23" t="s">
        <v>306</v>
      </c>
      <c r="G512" s="23" t="s">
        <v>307</v>
      </c>
      <c r="H512" s="22">
        <v>51000</v>
      </c>
      <c r="I512" s="22">
        <v>51000</v>
      </c>
      <c r="J512" s="22"/>
      <c r="K512" s="22"/>
      <c r="L512" s="22">
        <v>51000</v>
      </c>
      <c r="M512" s="22"/>
      <c r="N512" s="22"/>
      <c r="O512" s="22"/>
      <c r="P512" s="22"/>
      <c r="Q512" s="22"/>
      <c r="R512" s="22"/>
      <c r="S512" s="22"/>
      <c r="T512" s="22"/>
      <c r="U512" s="22"/>
      <c r="V512" s="22"/>
      <c r="W512" s="22"/>
    </row>
    <row r="513" ht="31.4" customHeight="1" spans="1:23">
      <c r="A513" s="120" t="s">
        <v>87</v>
      </c>
      <c r="B513" s="116" t="s">
        <v>545</v>
      </c>
      <c r="C513" s="23" t="s">
        <v>258</v>
      </c>
      <c r="D513" s="23" t="s">
        <v>198</v>
      </c>
      <c r="E513" s="23" t="s">
        <v>199</v>
      </c>
      <c r="F513" s="23" t="s">
        <v>309</v>
      </c>
      <c r="G513" s="23" t="s">
        <v>258</v>
      </c>
      <c r="H513" s="22">
        <v>5000</v>
      </c>
      <c r="I513" s="22">
        <v>5000</v>
      </c>
      <c r="J513" s="22">
        <v>1250</v>
      </c>
      <c r="K513" s="22"/>
      <c r="L513" s="22">
        <v>3750</v>
      </c>
      <c r="M513" s="22"/>
      <c r="N513" s="22"/>
      <c r="O513" s="22"/>
      <c r="P513" s="22"/>
      <c r="Q513" s="22"/>
      <c r="R513" s="22"/>
      <c r="S513" s="22"/>
      <c r="T513" s="22"/>
      <c r="U513" s="22"/>
      <c r="V513" s="22"/>
      <c r="W513" s="22"/>
    </row>
    <row r="514" ht="31.4" customHeight="1" spans="1:23">
      <c r="A514" s="120" t="s">
        <v>87</v>
      </c>
      <c r="B514" s="116" t="s">
        <v>546</v>
      </c>
      <c r="C514" s="23" t="s">
        <v>311</v>
      </c>
      <c r="D514" s="23" t="s">
        <v>198</v>
      </c>
      <c r="E514" s="23" t="s">
        <v>199</v>
      </c>
      <c r="F514" s="23" t="s">
        <v>312</v>
      </c>
      <c r="G514" s="23" t="s">
        <v>311</v>
      </c>
      <c r="H514" s="22">
        <v>342665.7</v>
      </c>
      <c r="I514" s="22">
        <v>342665.7</v>
      </c>
      <c r="J514" s="22">
        <v>85666.43</v>
      </c>
      <c r="K514" s="22"/>
      <c r="L514" s="22">
        <v>256999.27</v>
      </c>
      <c r="M514" s="22"/>
      <c r="N514" s="22"/>
      <c r="O514" s="22"/>
      <c r="P514" s="22"/>
      <c r="Q514" s="22"/>
      <c r="R514" s="22"/>
      <c r="S514" s="22"/>
      <c r="T514" s="22"/>
      <c r="U514" s="22"/>
      <c r="V514" s="22"/>
      <c r="W514" s="22"/>
    </row>
    <row r="515" ht="31.4" customHeight="1" spans="1:23">
      <c r="A515" s="120" t="s">
        <v>87</v>
      </c>
      <c r="B515" s="116" t="s">
        <v>547</v>
      </c>
      <c r="C515" s="23" t="s">
        <v>314</v>
      </c>
      <c r="D515" s="23" t="s">
        <v>149</v>
      </c>
      <c r="E515" s="23" t="s">
        <v>150</v>
      </c>
      <c r="F515" s="23" t="s">
        <v>315</v>
      </c>
      <c r="G515" s="23" t="s">
        <v>316</v>
      </c>
      <c r="H515" s="22">
        <v>114840</v>
      </c>
      <c r="I515" s="22">
        <v>114840</v>
      </c>
      <c r="J515" s="22">
        <v>28710</v>
      </c>
      <c r="K515" s="22"/>
      <c r="L515" s="22">
        <v>86130</v>
      </c>
      <c r="M515" s="22"/>
      <c r="N515" s="22"/>
      <c r="O515" s="22"/>
      <c r="P515" s="22"/>
      <c r="Q515" s="22"/>
      <c r="R515" s="22"/>
      <c r="S515" s="22"/>
      <c r="T515" s="22"/>
      <c r="U515" s="22"/>
      <c r="V515" s="22"/>
      <c r="W515" s="22"/>
    </row>
    <row r="516" ht="31.4" customHeight="1" spans="1:23">
      <c r="A516" s="120" t="s">
        <v>87</v>
      </c>
      <c r="B516" s="116" t="s">
        <v>547</v>
      </c>
      <c r="C516" s="23" t="s">
        <v>314</v>
      </c>
      <c r="D516" s="23" t="s">
        <v>198</v>
      </c>
      <c r="E516" s="23" t="s">
        <v>199</v>
      </c>
      <c r="F516" s="23" t="s">
        <v>317</v>
      </c>
      <c r="G516" s="23" t="s">
        <v>318</v>
      </c>
      <c r="H516" s="22">
        <v>106800</v>
      </c>
      <c r="I516" s="22">
        <v>106800</v>
      </c>
      <c r="J516" s="22">
        <v>26700</v>
      </c>
      <c r="K516" s="22"/>
      <c r="L516" s="22">
        <v>80100</v>
      </c>
      <c r="M516" s="22"/>
      <c r="N516" s="22"/>
      <c r="O516" s="22"/>
      <c r="P516" s="22"/>
      <c r="Q516" s="22"/>
      <c r="R516" s="22"/>
      <c r="S516" s="22"/>
      <c r="T516" s="22"/>
      <c r="U516" s="22"/>
      <c r="V516" s="22"/>
      <c r="W516" s="22"/>
    </row>
    <row r="517" ht="31.4" customHeight="1" spans="1:23">
      <c r="A517" s="120" t="s">
        <v>87</v>
      </c>
      <c r="B517" s="116" t="s">
        <v>547</v>
      </c>
      <c r="C517" s="23" t="s">
        <v>314</v>
      </c>
      <c r="D517" s="23" t="s">
        <v>198</v>
      </c>
      <c r="E517" s="23" t="s">
        <v>199</v>
      </c>
      <c r="F517" s="23" t="s">
        <v>319</v>
      </c>
      <c r="G517" s="23" t="s">
        <v>320</v>
      </c>
      <c r="H517" s="22">
        <v>15000</v>
      </c>
      <c r="I517" s="22">
        <v>15000</v>
      </c>
      <c r="J517" s="22"/>
      <c r="K517" s="22"/>
      <c r="L517" s="22">
        <v>15000</v>
      </c>
      <c r="M517" s="22"/>
      <c r="N517" s="22"/>
      <c r="O517" s="22"/>
      <c r="P517" s="22"/>
      <c r="Q517" s="22"/>
      <c r="R517" s="22"/>
      <c r="S517" s="22"/>
      <c r="T517" s="22"/>
      <c r="U517" s="22"/>
      <c r="V517" s="22"/>
      <c r="W517" s="22"/>
    </row>
    <row r="518" ht="31.4" customHeight="1" spans="1:23">
      <c r="A518" s="120" t="s">
        <v>87</v>
      </c>
      <c r="B518" s="116" t="s">
        <v>547</v>
      </c>
      <c r="C518" s="23" t="s">
        <v>314</v>
      </c>
      <c r="D518" s="23" t="s">
        <v>198</v>
      </c>
      <c r="E518" s="23" t="s">
        <v>199</v>
      </c>
      <c r="F518" s="23" t="s">
        <v>321</v>
      </c>
      <c r="G518" s="23" t="s">
        <v>322</v>
      </c>
      <c r="H518" s="22">
        <v>12000</v>
      </c>
      <c r="I518" s="22">
        <v>12000</v>
      </c>
      <c r="J518" s="22">
        <v>3000</v>
      </c>
      <c r="K518" s="22"/>
      <c r="L518" s="22">
        <v>9000</v>
      </c>
      <c r="M518" s="22"/>
      <c r="N518" s="22"/>
      <c r="O518" s="22"/>
      <c r="P518" s="22"/>
      <c r="Q518" s="22"/>
      <c r="R518" s="22"/>
      <c r="S518" s="22"/>
      <c r="T518" s="22"/>
      <c r="U518" s="22"/>
      <c r="V518" s="22"/>
      <c r="W518" s="22"/>
    </row>
    <row r="519" ht="31.4" customHeight="1" spans="1:23">
      <c r="A519" s="120" t="s">
        <v>87</v>
      </c>
      <c r="B519" s="116" t="s">
        <v>547</v>
      </c>
      <c r="C519" s="23" t="s">
        <v>314</v>
      </c>
      <c r="D519" s="23" t="s">
        <v>198</v>
      </c>
      <c r="E519" s="23" t="s">
        <v>199</v>
      </c>
      <c r="F519" s="23" t="s">
        <v>351</v>
      </c>
      <c r="G519" s="23" t="s">
        <v>352</v>
      </c>
      <c r="H519" s="22">
        <v>100000</v>
      </c>
      <c r="I519" s="22">
        <v>100000</v>
      </c>
      <c r="J519" s="22">
        <v>25000</v>
      </c>
      <c r="K519" s="22"/>
      <c r="L519" s="22">
        <v>75000</v>
      </c>
      <c r="M519" s="22"/>
      <c r="N519" s="22"/>
      <c r="O519" s="22"/>
      <c r="P519" s="22"/>
      <c r="Q519" s="22"/>
      <c r="R519" s="22"/>
      <c r="S519" s="22"/>
      <c r="T519" s="22"/>
      <c r="U519" s="22"/>
      <c r="V519" s="22"/>
      <c r="W519" s="22"/>
    </row>
    <row r="520" ht="31.4" customHeight="1" spans="1:23">
      <c r="A520" s="120" t="s">
        <v>87</v>
      </c>
      <c r="B520" s="116" t="s">
        <v>547</v>
      </c>
      <c r="C520" s="23" t="s">
        <v>314</v>
      </c>
      <c r="D520" s="23" t="s">
        <v>198</v>
      </c>
      <c r="E520" s="23" t="s">
        <v>199</v>
      </c>
      <c r="F520" s="23" t="s">
        <v>323</v>
      </c>
      <c r="G520" s="23" t="s">
        <v>324</v>
      </c>
      <c r="H520" s="22">
        <v>80000</v>
      </c>
      <c r="I520" s="22">
        <v>80000</v>
      </c>
      <c r="J520" s="22">
        <v>20000</v>
      </c>
      <c r="K520" s="22"/>
      <c r="L520" s="22">
        <v>60000</v>
      </c>
      <c r="M520" s="22"/>
      <c r="N520" s="22"/>
      <c r="O520" s="22"/>
      <c r="P520" s="22"/>
      <c r="Q520" s="22"/>
      <c r="R520" s="22"/>
      <c r="S520" s="22"/>
      <c r="T520" s="22"/>
      <c r="U520" s="22"/>
      <c r="V520" s="22"/>
      <c r="W520" s="22"/>
    </row>
    <row r="521" ht="31.4" customHeight="1" spans="1:23">
      <c r="A521" s="120" t="s">
        <v>87</v>
      </c>
      <c r="B521" s="116" t="s">
        <v>547</v>
      </c>
      <c r="C521" s="23" t="s">
        <v>314</v>
      </c>
      <c r="D521" s="23" t="s">
        <v>198</v>
      </c>
      <c r="E521" s="23" t="s">
        <v>199</v>
      </c>
      <c r="F521" s="23" t="s">
        <v>409</v>
      </c>
      <c r="G521" s="23" t="s">
        <v>410</v>
      </c>
      <c r="H521" s="22">
        <v>50000</v>
      </c>
      <c r="I521" s="22">
        <v>50000</v>
      </c>
      <c r="J521" s="22">
        <v>12500</v>
      </c>
      <c r="K521" s="22"/>
      <c r="L521" s="22">
        <v>37500</v>
      </c>
      <c r="M521" s="22"/>
      <c r="N521" s="22"/>
      <c r="O521" s="22"/>
      <c r="P521" s="22"/>
      <c r="Q521" s="22"/>
      <c r="R521" s="22"/>
      <c r="S521" s="22"/>
      <c r="T521" s="22"/>
      <c r="U521" s="22"/>
      <c r="V521" s="22"/>
      <c r="W521" s="22"/>
    </row>
    <row r="522" ht="31.4" customHeight="1" spans="1:23">
      <c r="A522" s="120" t="s">
        <v>87</v>
      </c>
      <c r="B522" s="116" t="s">
        <v>547</v>
      </c>
      <c r="C522" s="23" t="s">
        <v>314</v>
      </c>
      <c r="D522" s="23" t="s">
        <v>198</v>
      </c>
      <c r="E522" s="23" t="s">
        <v>199</v>
      </c>
      <c r="F522" s="23" t="s">
        <v>325</v>
      </c>
      <c r="G522" s="23" t="s">
        <v>326</v>
      </c>
      <c r="H522" s="22">
        <v>150000</v>
      </c>
      <c r="I522" s="22">
        <v>150000</v>
      </c>
      <c r="J522" s="22">
        <v>37500</v>
      </c>
      <c r="K522" s="22"/>
      <c r="L522" s="22">
        <v>112500</v>
      </c>
      <c r="M522" s="22"/>
      <c r="N522" s="22"/>
      <c r="O522" s="22"/>
      <c r="P522" s="22"/>
      <c r="Q522" s="22"/>
      <c r="R522" s="22"/>
      <c r="S522" s="22"/>
      <c r="T522" s="22"/>
      <c r="U522" s="22"/>
      <c r="V522" s="22"/>
      <c r="W522" s="22"/>
    </row>
    <row r="523" ht="31.4" customHeight="1" spans="1:23">
      <c r="A523" s="120" t="s">
        <v>87</v>
      </c>
      <c r="B523" s="116" t="s">
        <v>547</v>
      </c>
      <c r="C523" s="23" t="s">
        <v>314</v>
      </c>
      <c r="D523" s="23" t="s">
        <v>198</v>
      </c>
      <c r="E523" s="23" t="s">
        <v>199</v>
      </c>
      <c r="F523" s="23" t="s">
        <v>329</v>
      </c>
      <c r="G523" s="23" t="s">
        <v>330</v>
      </c>
      <c r="H523" s="22">
        <v>39156</v>
      </c>
      <c r="I523" s="22">
        <v>39156</v>
      </c>
      <c r="J523" s="22">
        <v>9789</v>
      </c>
      <c r="K523" s="22"/>
      <c r="L523" s="22">
        <v>29367</v>
      </c>
      <c r="M523" s="22"/>
      <c r="N523" s="22"/>
      <c r="O523" s="22"/>
      <c r="P523" s="22"/>
      <c r="Q523" s="22"/>
      <c r="R523" s="22"/>
      <c r="S523" s="22"/>
      <c r="T523" s="22"/>
      <c r="U523" s="22"/>
      <c r="V523" s="22"/>
      <c r="W523" s="22"/>
    </row>
    <row r="524" ht="31.4" customHeight="1" spans="1:23">
      <c r="A524" s="120" t="s">
        <v>87</v>
      </c>
      <c r="B524" s="116" t="s">
        <v>547</v>
      </c>
      <c r="C524" s="23" t="s">
        <v>314</v>
      </c>
      <c r="D524" s="23" t="s">
        <v>198</v>
      </c>
      <c r="E524" s="23" t="s">
        <v>199</v>
      </c>
      <c r="F524" s="23" t="s">
        <v>469</v>
      </c>
      <c r="G524" s="23" t="s">
        <v>470</v>
      </c>
      <c r="H524" s="22">
        <v>20000</v>
      </c>
      <c r="I524" s="22">
        <v>20000</v>
      </c>
      <c r="J524" s="22">
        <v>5000</v>
      </c>
      <c r="K524" s="22"/>
      <c r="L524" s="22">
        <v>15000</v>
      </c>
      <c r="M524" s="22"/>
      <c r="N524" s="22"/>
      <c r="O524" s="22"/>
      <c r="P524" s="22"/>
      <c r="Q524" s="22"/>
      <c r="R524" s="22"/>
      <c r="S524" s="22"/>
      <c r="T524" s="22"/>
      <c r="U524" s="22"/>
      <c r="V524" s="22"/>
      <c r="W524" s="22"/>
    </row>
    <row r="525" ht="31.4" customHeight="1" spans="1:23">
      <c r="A525" s="120" t="s">
        <v>87</v>
      </c>
      <c r="B525" s="116" t="s">
        <v>547</v>
      </c>
      <c r="C525" s="23" t="s">
        <v>314</v>
      </c>
      <c r="D525" s="23" t="s">
        <v>198</v>
      </c>
      <c r="E525" s="23" t="s">
        <v>199</v>
      </c>
      <c r="F525" s="23" t="s">
        <v>315</v>
      </c>
      <c r="G525" s="23" t="s">
        <v>316</v>
      </c>
      <c r="H525" s="22">
        <v>488553.03</v>
      </c>
      <c r="I525" s="22">
        <v>488553.03</v>
      </c>
      <c r="J525" s="22">
        <v>122138.26</v>
      </c>
      <c r="K525" s="22"/>
      <c r="L525" s="22">
        <v>366414.77</v>
      </c>
      <c r="M525" s="22"/>
      <c r="N525" s="22"/>
      <c r="O525" s="22"/>
      <c r="P525" s="22"/>
      <c r="Q525" s="22"/>
      <c r="R525" s="22"/>
      <c r="S525" s="22"/>
      <c r="T525" s="22"/>
      <c r="U525" s="22"/>
      <c r="V525" s="22"/>
      <c r="W525" s="22"/>
    </row>
    <row r="526" ht="31.4" customHeight="1" spans="1:23">
      <c r="A526" s="120" t="s">
        <v>87</v>
      </c>
      <c r="B526" s="116" t="s">
        <v>548</v>
      </c>
      <c r="C526" s="23" t="s">
        <v>549</v>
      </c>
      <c r="D526" s="23" t="s">
        <v>198</v>
      </c>
      <c r="E526" s="23" t="s">
        <v>199</v>
      </c>
      <c r="F526" s="23" t="s">
        <v>286</v>
      </c>
      <c r="G526" s="23" t="s">
        <v>287</v>
      </c>
      <c r="H526" s="22">
        <v>376900</v>
      </c>
      <c r="I526" s="22">
        <v>376900</v>
      </c>
      <c r="J526" s="22"/>
      <c r="K526" s="22"/>
      <c r="L526" s="22"/>
      <c r="M526" s="22">
        <v>376900</v>
      </c>
      <c r="N526" s="22"/>
      <c r="O526" s="22"/>
      <c r="P526" s="22"/>
      <c r="Q526" s="22"/>
      <c r="R526" s="22"/>
      <c r="S526" s="22"/>
      <c r="T526" s="22"/>
      <c r="U526" s="22"/>
      <c r="V526" s="22"/>
      <c r="W526" s="22"/>
    </row>
    <row r="527" ht="31.4" customHeight="1" spans="1:23">
      <c r="A527" s="120" t="s">
        <v>87</v>
      </c>
      <c r="B527" s="116" t="s">
        <v>550</v>
      </c>
      <c r="C527" s="23" t="s">
        <v>509</v>
      </c>
      <c r="D527" s="23" t="s">
        <v>198</v>
      </c>
      <c r="E527" s="23" t="s">
        <v>199</v>
      </c>
      <c r="F527" s="23" t="s">
        <v>510</v>
      </c>
      <c r="G527" s="23" t="s">
        <v>511</v>
      </c>
      <c r="H527" s="22">
        <v>12960</v>
      </c>
      <c r="I527" s="22">
        <v>12960</v>
      </c>
      <c r="J527" s="22"/>
      <c r="K527" s="22"/>
      <c r="L527" s="22"/>
      <c r="M527" s="22">
        <v>12960</v>
      </c>
      <c r="N527" s="22"/>
      <c r="O527" s="22"/>
      <c r="P527" s="22"/>
      <c r="Q527" s="22"/>
      <c r="R527" s="22"/>
      <c r="S527" s="22"/>
      <c r="T527" s="22"/>
      <c r="U527" s="22"/>
      <c r="V527" s="22"/>
      <c r="W527" s="22"/>
    </row>
    <row r="528" ht="31.4" customHeight="1" spans="1:23">
      <c r="A528" s="23" t="s">
        <v>71</v>
      </c>
      <c r="B528" s="23"/>
      <c r="C528" s="23"/>
      <c r="D528" s="23"/>
      <c r="E528" s="23"/>
      <c r="F528" s="23"/>
      <c r="G528" s="23"/>
      <c r="H528" s="22">
        <v>51582704.71</v>
      </c>
      <c r="I528" s="22">
        <v>49062704.71</v>
      </c>
      <c r="J528" s="22">
        <v>12079301.02</v>
      </c>
      <c r="K528" s="22"/>
      <c r="L528" s="22">
        <v>36983403.69</v>
      </c>
      <c r="M528" s="22"/>
      <c r="N528" s="22"/>
      <c r="O528" s="22"/>
      <c r="P528" s="22"/>
      <c r="Q528" s="22"/>
      <c r="R528" s="22">
        <v>2520000</v>
      </c>
      <c r="S528" s="22">
        <v>2120000</v>
      </c>
      <c r="T528" s="22"/>
      <c r="U528" s="22"/>
      <c r="V528" s="22"/>
      <c r="W528" s="22">
        <v>400000</v>
      </c>
    </row>
    <row r="529" ht="31.4" customHeight="1" spans="1:23">
      <c r="A529" s="120" t="s">
        <v>71</v>
      </c>
      <c r="B529" s="116" t="s">
        <v>551</v>
      </c>
      <c r="C529" s="23" t="s">
        <v>344</v>
      </c>
      <c r="D529" s="23" t="s">
        <v>123</v>
      </c>
      <c r="E529" s="23" t="s">
        <v>124</v>
      </c>
      <c r="F529" s="23" t="s">
        <v>284</v>
      </c>
      <c r="G529" s="23" t="s">
        <v>285</v>
      </c>
      <c r="H529" s="22">
        <v>13841736</v>
      </c>
      <c r="I529" s="22">
        <v>13841736</v>
      </c>
      <c r="J529" s="22">
        <v>3460434</v>
      </c>
      <c r="K529" s="22"/>
      <c r="L529" s="22">
        <v>10381302</v>
      </c>
      <c r="M529" s="22"/>
      <c r="N529" s="22"/>
      <c r="O529" s="22"/>
      <c r="P529" s="22"/>
      <c r="Q529" s="22"/>
      <c r="R529" s="22"/>
      <c r="S529" s="22"/>
      <c r="T529" s="22"/>
      <c r="U529" s="22"/>
      <c r="V529" s="22"/>
      <c r="W529" s="22"/>
    </row>
    <row r="530" ht="31.4" customHeight="1" spans="1:23">
      <c r="A530" s="120" t="s">
        <v>71</v>
      </c>
      <c r="B530" s="116" t="s">
        <v>551</v>
      </c>
      <c r="C530" s="23" t="s">
        <v>344</v>
      </c>
      <c r="D530" s="23" t="s">
        <v>123</v>
      </c>
      <c r="E530" s="23" t="s">
        <v>124</v>
      </c>
      <c r="F530" s="23" t="s">
        <v>286</v>
      </c>
      <c r="G530" s="23" t="s">
        <v>287</v>
      </c>
      <c r="H530" s="22">
        <v>22644</v>
      </c>
      <c r="I530" s="22">
        <v>22644</v>
      </c>
      <c r="J530" s="22">
        <v>5661</v>
      </c>
      <c r="K530" s="22"/>
      <c r="L530" s="22">
        <v>16983</v>
      </c>
      <c r="M530" s="22"/>
      <c r="N530" s="22"/>
      <c r="O530" s="22"/>
      <c r="P530" s="22"/>
      <c r="Q530" s="22"/>
      <c r="R530" s="22"/>
      <c r="S530" s="22"/>
      <c r="T530" s="22"/>
      <c r="U530" s="22"/>
      <c r="V530" s="22"/>
      <c r="W530" s="22"/>
    </row>
    <row r="531" ht="31.4" customHeight="1" spans="1:23">
      <c r="A531" s="120" t="s">
        <v>71</v>
      </c>
      <c r="B531" s="116" t="s">
        <v>551</v>
      </c>
      <c r="C531" s="23" t="s">
        <v>344</v>
      </c>
      <c r="D531" s="23" t="s">
        <v>123</v>
      </c>
      <c r="E531" s="23" t="s">
        <v>124</v>
      </c>
      <c r="F531" s="23" t="s">
        <v>288</v>
      </c>
      <c r="G531" s="23" t="s">
        <v>289</v>
      </c>
      <c r="H531" s="22">
        <v>1253478</v>
      </c>
      <c r="I531" s="22">
        <v>1153478</v>
      </c>
      <c r="J531" s="22">
        <v>288369.5</v>
      </c>
      <c r="K531" s="22"/>
      <c r="L531" s="22">
        <v>865108.5</v>
      </c>
      <c r="M531" s="22"/>
      <c r="N531" s="22"/>
      <c r="O531" s="22"/>
      <c r="P531" s="22"/>
      <c r="Q531" s="22"/>
      <c r="R531" s="22">
        <v>100000</v>
      </c>
      <c r="S531" s="22">
        <v>100000</v>
      </c>
      <c r="T531" s="22"/>
      <c r="U531" s="22"/>
      <c r="V531" s="22"/>
      <c r="W531" s="22"/>
    </row>
    <row r="532" ht="31.4" customHeight="1" spans="1:23">
      <c r="A532" s="120" t="s">
        <v>71</v>
      </c>
      <c r="B532" s="116" t="s">
        <v>551</v>
      </c>
      <c r="C532" s="23" t="s">
        <v>344</v>
      </c>
      <c r="D532" s="23" t="s">
        <v>123</v>
      </c>
      <c r="E532" s="23" t="s">
        <v>124</v>
      </c>
      <c r="F532" s="23" t="s">
        <v>345</v>
      </c>
      <c r="G532" s="23" t="s">
        <v>346</v>
      </c>
      <c r="H532" s="22">
        <v>17407872</v>
      </c>
      <c r="I532" s="22">
        <v>17407872</v>
      </c>
      <c r="J532" s="22">
        <v>4351968</v>
      </c>
      <c r="K532" s="22"/>
      <c r="L532" s="22">
        <v>13055904</v>
      </c>
      <c r="M532" s="22"/>
      <c r="N532" s="22"/>
      <c r="O532" s="22"/>
      <c r="P532" s="22"/>
      <c r="Q532" s="22"/>
      <c r="R532" s="22"/>
      <c r="S532" s="22"/>
      <c r="T532" s="22"/>
      <c r="U532" s="22"/>
      <c r="V532" s="22"/>
      <c r="W532" s="22"/>
    </row>
    <row r="533" ht="31.4" customHeight="1" spans="1:23">
      <c r="A533" s="120" t="s">
        <v>71</v>
      </c>
      <c r="B533" s="116" t="s">
        <v>552</v>
      </c>
      <c r="C533" s="23" t="s">
        <v>291</v>
      </c>
      <c r="D533" s="23" t="s">
        <v>151</v>
      </c>
      <c r="E533" s="23" t="s">
        <v>152</v>
      </c>
      <c r="F533" s="23" t="s">
        <v>292</v>
      </c>
      <c r="G533" s="23" t="s">
        <v>293</v>
      </c>
      <c r="H533" s="22">
        <v>4794082.61</v>
      </c>
      <c r="I533" s="22">
        <v>4794082.61</v>
      </c>
      <c r="J533" s="22">
        <v>1198520.65</v>
      </c>
      <c r="K533" s="22"/>
      <c r="L533" s="22">
        <v>3595561.96</v>
      </c>
      <c r="M533" s="22"/>
      <c r="N533" s="22"/>
      <c r="O533" s="22"/>
      <c r="P533" s="22"/>
      <c r="Q533" s="22"/>
      <c r="R533" s="22"/>
      <c r="S533" s="22"/>
      <c r="T533" s="22"/>
      <c r="U533" s="22"/>
      <c r="V533" s="22"/>
      <c r="W533" s="22"/>
    </row>
    <row r="534" ht="31.4" customHeight="1" spans="1:23">
      <c r="A534" s="120" t="s">
        <v>71</v>
      </c>
      <c r="B534" s="116" t="s">
        <v>552</v>
      </c>
      <c r="C534" s="23" t="s">
        <v>291</v>
      </c>
      <c r="D534" s="23" t="s">
        <v>159</v>
      </c>
      <c r="E534" s="23" t="s">
        <v>158</v>
      </c>
      <c r="F534" s="23" t="s">
        <v>294</v>
      </c>
      <c r="G534" s="23" t="s">
        <v>295</v>
      </c>
      <c r="H534" s="22">
        <v>236694.68</v>
      </c>
      <c r="I534" s="22">
        <v>236694.68</v>
      </c>
      <c r="J534" s="22">
        <v>59173.67</v>
      </c>
      <c r="K534" s="22"/>
      <c r="L534" s="22">
        <v>177521.01</v>
      </c>
      <c r="M534" s="22"/>
      <c r="N534" s="22"/>
      <c r="O534" s="22"/>
      <c r="P534" s="22"/>
      <c r="Q534" s="22"/>
      <c r="R534" s="22"/>
      <c r="S534" s="22"/>
      <c r="T534" s="22"/>
      <c r="U534" s="22"/>
      <c r="V534" s="22"/>
      <c r="W534" s="22"/>
    </row>
    <row r="535" ht="31.4" customHeight="1" spans="1:23">
      <c r="A535" s="120" t="s">
        <v>71</v>
      </c>
      <c r="B535" s="116" t="s">
        <v>552</v>
      </c>
      <c r="C535" s="23" t="s">
        <v>291</v>
      </c>
      <c r="D535" s="23" t="s">
        <v>166</v>
      </c>
      <c r="E535" s="23" t="s">
        <v>167</v>
      </c>
      <c r="F535" s="23" t="s">
        <v>296</v>
      </c>
      <c r="G535" s="23" t="s">
        <v>297</v>
      </c>
      <c r="H535" s="22">
        <v>2996301.63</v>
      </c>
      <c r="I535" s="22">
        <v>2996301.63</v>
      </c>
      <c r="J535" s="22">
        <v>749075.41</v>
      </c>
      <c r="K535" s="22"/>
      <c r="L535" s="22">
        <v>2247226.22</v>
      </c>
      <c r="M535" s="22"/>
      <c r="N535" s="22"/>
      <c r="O535" s="22"/>
      <c r="P535" s="22"/>
      <c r="Q535" s="22"/>
      <c r="R535" s="22"/>
      <c r="S535" s="22"/>
      <c r="T535" s="22"/>
      <c r="U535" s="22"/>
      <c r="V535" s="22"/>
      <c r="W535" s="22"/>
    </row>
    <row r="536" ht="31.4" customHeight="1" spans="1:23">
      <c r="A536" s="120" t="s">
        <v>71</v>
      </c>
      <c r="B536" s="116" t="s">
        <v>552</v>
      </c>
      <c r="C536" s="23" t="s">
        <v>291</v>
      </c>
      <c r="D536" s="23" t="s">
        <v>168</v>
      </c>
      <c r="E536" s="23" t="s">
        <v>169</v>
      </c>
      <c r="F536" s="23" t="s">
        <v>300</v>
      </c>
      <c r="G536" s="23" t="s">
        <v>301</v>
      </c>
      <c r="H536" s="22">
        <v>1889771.31</v>
      </c>
      <c r="I536" s="22">
        <v>1889771.31</v>
      </c>
      <c r="J536" s="22">
        <v>472442.83</v>
      </c>
      <c r="K536" s="22"/>
      <c r="L536" s="22">
        <v>1417328.48</v>
      </c>
      <c r="M536" s="22"/>
      <c r="N536" s="22"/>
      <c r="O536" s="22"/>
      <c r="P536" s="22"/>
      <c r="Q536" s="22"/>
      <c r="R536" s="22"/>
      <c r="S536" s="22"/>
      <c r="T536" s="22"/>
      <c r="U536" s="22"/>
      <c r="V536" s="22"/>
      <c r="W536" s="22"/>
    </row>
    <row r="537" ht="31.4" customHeight="1" spans="1:23">
      <c r="A537" s="120" t="s">
        <v>71</v>
      </c>
      <c r="B537" s="116" t="s">
        <v>552</v>
      </c>
      <c r="C537" s="23" t="s">
        <v>291</v>
      </c>
      <c r="D537" s="23" t="s">
        <v>170</v>
      </c>
      <c r="E537" s="23" t="s">
        <v>171</v>
      </c>
      <c r="F537" s="23" t="s">
        <v>294</v>
      </c>
      <c r="G537" s="23" t="s">
        <v>295</v>
      </c>
      <c r="H537" s="22">
        <v>152743.5</v>
      </c>
      <c r="I537" s="22">
        <v>152743.5</v>
      </c>
      <c r="J537" s="22">
        <v>152743.5</v>
      </c>
      <c r="K537" s="22"/>
      <c r="L537" s="22"/>
      <c r="M537" s="22"/>
      <c r="N537" s="22"/>
      <c r="O537" s="22"/>
      <c r="P537" s="22"/>
      <c r="Q537" s="22"/>
      <c r="R537" s="22"/>
      <c r="S537" s="22"/>
      <c r="T537" s="22"/>
      <c r="U537" s="22"/>
      <c r="V537" s="22"/>
      <c r="W537" s="22"/>
    </row>
    <row r="538" ht="31.4" customHeight="1" spans="1:23">
      <c r="A538" s="120" t="s">
        <v>71</v>
      </c>
      <c r="B538" s="116" t="s">
        <v>553</v>
      </c>
      <c r="C538" s="23" t="s">
        <v>229</v>
      </c>
      <c r="D538" s="23" t="s">
        <v>228</v>
      </c>
      <c r="E538" s="23" t="s">
        <v>229</v>
      </c>
      <c r="F538" s="23" t="s">
        <v>303</v>
      </c>
      <c r="G538" s="23" t="s">
        <v>229</v>
      </c>
      <c r="H538" s="22">
        <v>3581588.18</v>
      </c>
      <c r="I538" s="22">
        <v>3581588.18</v>
      </c>
      <c r="J538" s="22">
        <v>895397.05</v>
      </c>
      <c r="K538" s="22"/>
      <c r="L538" s="22">
        <v>2686191.13</v>
      </c>
      <c r="M538" s="22"/>
      <c r="N538" s="22"/>
      <c r="O538" s="22"/>
      <c r="P538" s="22"/>
      <c r="Q538" s="22"/>
      <c r="R538" s="22"/>
      <c r="S538" s="22"/>
      <c r="T538" s="22"/>
      <c r="U538" s="22"/>
      <c r="V538" s="22"/>
      <c r="W538" s="22"/>
    </row>
    <row r="539" ht="31.4" customHeight="1" spans="1:23">
      <c r="A539" s="120" t="s">
        <v>71</v>
      </c>
      <c r="B539" s="116" t="s">
        <v>554</v>
      </c>
      <c r="C539" s="23" t="s">
        <v>454</v>
      </c>
      <c r="D539" s="23" t="s">
        <v>123</v>
      </c>
      <c r="E539" s="23" t="s">
        <v>124</v>
      </c>
      <c r="F539" s="23" t="s">
        <v>510</v>
      </c>
      <c r="G539" s="23" t="s">
        <v>511</v>
      </c>
      <c r="H539" s="22">
        <v>210000</v>
      </c>
      <c r="I539" s="22"/>
      <c r="J539" s="22"/>
      <c r="K539" s="22"/>
      <c r="L539" s="22"/>
      <c r="M539" s="22"/>
      <c r="N539" s="22"/>
      <c r="O539" s="22"/>
      <c r="P539" s="22"/>
      <c r="Q539" s="22"/>
      <c r="R539" s="22">
        <v>210000</v>
      </c>
      <c r="S539" s="22">
        <v>210000</v>
      </c>
      <c r="T539" s="22"/>
      <c r="U539" s="22"/>
      <c r="V539" s="22"/>
      <c r="W539" s="22"/>
    </row>
    <row r="540" ht="31.4" customHeight="1" spans="1:23">
      <c r="A540" s="120" t="s">
        <v>71</v>
      </c>
      <c r="B540" s="116" t="s">
        <v>555</v>
      </c>
      <c r="C540" s="23" t="s">
        <v>556</v>
      </c>
      <c r="D540" s="23" t="s">
        <v>123</v>
      </c>
      <c r="E540" s="23" t="s">
        <v>124</v>
      </c>
      <c r="F540" s="23" t="s">
        <v>557</v>
      </c>
      <c r="G540" s="23" t="s">
        <v>556</v>
      </c>
      <c r="H540" s="22">
        <v>20000</v>
      </c>
      <c r="I540" s="22"/>
      <c r="J540" s="22"/>
      <c r="K540" s="22"/>
      <c r="L540" s="22"/>
      <c r="M540" s="22"/>
      <c r="N540" s="22"/>
      <c r="O540" s="22"/>
      <c r="P540" s="22"/>
      <c r="Q540" s="22"/>
      <c r="R540" s="22">
        <v>20000</v>
      </c>
      <c r="S540" s="22">
        <v>20000</v>
      </c>
      <c r="T540" s="22"/>
      <c r="U540" s="22"/>
      <c r="V540" s="22"/>
      <c r="W540" s="22"/>
    </row>
    <row r="541" ht="31.4" customHeight="1" spans="1:23">
      <c r="A541" s="120" t="s">
        <v>71</v>
      </c>
      <c r="B541" s="116" t="s">
        <v>558</v>
      </c>
      <c r="C541" s="23" t="s">
        <v>305</v>
      </c>
      <c r="D541" s="23" t="s">
        <v>123</v>
      </c>
      <c r="E541" s="23" t="s">
        <v>124</v>
      </c>
      <c r="F541" s="23" t="s">
        <v>306</v>
      </c>
      <c r="G541" s="23" t="s">
        <v>307</v>
      </c>
      <c r="H541" s="22">
        <v>234725.15</v>
      </c>
      <c r="I541" s="22">
        <v>134725.15</v>
      </c>
      <c r="J541" s="22"/>
      <c r="K541" s="22"/>
      <c r="L541" s="22">
        <v>134725.15</v>
      </c>
      <c r="M541" s="22"/>
      <c r="N541" s="22"/>
      <c r="O541" s="22"/>
      <c r="P541" s="22"/>
      <c r="Q541" s="22"/>
      <c r="R541" s="22">
        <v>100000</v>
      </c>
      <c r="S541" s="22">
        <v>100000</v>
      </c>
      <c r="T541" s="22"/>
      <c r="U541" s="22"/>
      <c r="V541" s="22"/>
      <c r="W541" s="22"/>
    </row>
    <row r="542" ht="31.4" customHeight="1" spans="1:23">
      <c r="A542" s="120" t="s">
        <v>71</v>
      </c>
      <c r="B542" s="116" t="s">
        <v>559</v>
      </c>
      <c r="C542" s="23" t="s">
        <v>258</v>
      </c>
      <c r="D542" s="23" t="s">
        <v>123</v>
      </c>
      <c r="E542" s="23" t="s">
        <v>124</v>
      </c>
      <c r="F542" s="23" t="s">
        <v>309</v>
      </c>
      <c r="G542" s="23" t="s">
        <v>258</v>
      </c>
      <c r="H542" s="22">
        <v>45000</v>
      </c>
      <c r="I542" s="22">
        <v>15000</v>
      </c>
      <c r="J542" s="22">
        <v>3750</v>
      </c>
      <c r="K542" s="22"/>
      <c r="L542" s="22">
        <v>11250</v>
      </c>
      <c r="M542" s="22"/>
      <c r="N542" s="22"/>
      <c r="O542" s="22"/>
      <c r="P542" s="22"/>
      <c r="Q542" s="22"/>
      <c r="R542" s="22">
        <v>30000</v>
      </c>
      <c r="S542" s="22">
        <v>30000</v>
      </c>
      <c r="T542" s="22"/>
      <c r="U542" s="22"/>
      <c r="V542" s="22"/>
      <c r="W542" s="22"/>
    </row>
    <row r="543" ht="31.4" customHeight="1" spans="1:23">
      <c r="A543" s="120" t="s">
        <v>71</v>
      </c>
      <c r="B543" s="116" t="s">
        <v>560</v>
      </c>
      <c r="C543" s="23" t="s">
        <v>311</v>
      </c>
      <c r="D543" s="23" t="s">
        <v>123</v>
      </c>
      <c r="E543" s="23" t="s">
        <v>124</v>
      </c>
      <c r="F543" s="23" t="s">
        <v>312</v>
      </c>
      <c r="G543" s="23" t="s">
        <v>311</v>
      </c>
      <c r="H543" s="22">
        <v>648514.6</v>
      </c>
      <c r="I543" s="22">
        <v>648514.6</v>
      </c>
      <c r="J543" s="22">
        <v>162128.65</v>
      </c>
      <c r="K543" s="22"/>
      <c r="L543" s="22">
        <v>486385.95</v>
      </c>
      <c r="M543" s="22"/>
      <c r="N543" s="22"/>
      <c r="O543" s="22"/>
      <c r="P543" s="22"/>
      <c r="Q543" s="22"/>
      <c r="R543" s="22"/>
      <c r="S543" s="22"/>
      <c r="T543" s="22"/>
      <c r="U543" s="22"/>
      <c r="V543" s="22"/>
      <c r="W543" s="22"/>
    </row>
    <row r="544" ht="31.4" customHeight="1" spans="1:23">
      <c r="A544" s="120" t="s">
        <v>71</v>
      </c>
      <c r="B544" s="116" t="s">
        <v>561</v>
      </c>
      <c r="C544" s="23" t="s">
        <v>314</v>
      </c>
      <c r="D544" s="23" t="s">
        <v>123</v>
      </c>
      <c r="E544" s="23" t="s">
        <v>124</v>
      </c>
      <c r="F544" s="23" t="s">
        <v>317</v>
      </c>
      <c r="G544" s="23" t="s">
        <v>318</v>
      </c>
      <c r="H544" s="22">
        <v>150000</v>
      </c>
      <c r="I544" s="22">
        <v>50000</v>
      </c>
      <c r="J544" s="22">
        <v>12500</v>
      </c>
      <c r="K544" s="22"/>
      <c r="L544" s="22">
        <v>37500</v>
      </c>
      <c r="M544" s="22"/>
      <c r="N544" s="22"/>
      <c r="O544" s="22"/>
      <c r="P544" s="22"/>
      <c r="Q544" s="22"/>
      <c r="R544" s="22">
        <v>100000</v>
      </c>
      <c r="S544" s="22">
        <v>100000</v>
      </c>
      <c r="T544" s="22"/>
      <c r="U544" s="22"/>
      <c r="V544" s="22"/>
      <c r="W544" s="22"/>
    </row>
    <row r="545" ht="31.4" customHeight="1" spans="1:23">
      <c r="A545" s="120" t="s">
        <v>71</v>
      </c>
      <c r="B545" s="116" t="s">
        <v>561</v>
      </c>
      <c r="C545" s="23" t="s">
        <v>314</v>
      </c>
      <c r="D545" s="23" t="s">
        <v>123</v>
      </c>
      <c r="E545" s="23" t="s">
        <v>124</v>
      </c>
      <c r="F545" s="23" t="s">
        <v>438</v>
      </c>
      <c r="G545" s="23" t="s">
        <v>439</v>
      </c>
      <c r="H545" s="22">
        <v>10000</v>
      </c>
      <c r="I545" s="22">
        <v>10000</v>
      </c>
      <c r="J545" s="22">
        <v>2500</v>
      </c>
      <c r="K545" s="22"/>
      <c r="L545" s="22">
        <v>7500</v>
      </c>
      <c r="M545" s="22"/>
      <c r="N545" s="22"/>
      <c r="O545" s="22"/>
      <c r="P545" s="22"/>
      <c r="Q545" s="22"/>
      <c r="R545" s="22"/>
      <c r="S545" s="22"/>
      <c r="T545" s="22"/>
      <c r="U545" s="22"/>
      <c r="V545" s="22"/>
      <c r="W545" s="22"/>
    </row>
    <row r="546" ht="31.4" customHeight="1" spans="1:23">
      <c r="A546" s="120" t="s">
        <v>71</v>
      </c>
      <c r="B546" s="116" t="s">
        <v>561</v>
      </c>
      <c r="C546" s="23" t="s">
        <v>314</v>
      </c>
      <c r="D546" s="23" t="s">
        <v>123</v>
      </c>
      <c r="E546" s="23" t="s">
        <v>124</v>
      </c>
      <c r="F546" s="23" t="s">
        <v>321</v>
      </c>
      <c r="G546" s="23" t="s">
        <v>322</v>
      </c>
      <c r="H546" s="22">
        <v>300000</v>
      </c>
      <c r="I546" s="22">
        <v>100000</v>
      </c>
      <c r="J546" s="22">
        <v>25000</v>
      </c>
      <c r="K546" s="22"/>
      <c r="L546" s="22">
        <v>75000</v>
      </c>
      <c r="M546" s="22"/>
      <c r="N546" s="22"/>
      <c r="O546" s="22"/>
      <c r="P546" s="22"/>
      <c r="Q546" s="22"/>
      <c r="R546" s="22">
        <v>200000</v>
      </c>
      <c r="S546" s="22">
        <v>200000</v>
      </c>
      <c r="T546" s="22"/>
      <c r="U546" s="22"/>
      <c r="V546" s="22"/>
      <c r="W546" s="22"/>
    </row>
    <row r="547" ht="31.4" customHeight="1" spans="1:23">
      <c r="A547" s="120" t="s">
        <v>71</v>
      </c>
      <c r="B547" s="116" t="s">
        <v>561</v>
      </c>
      <c r="C547" s="23" t="s">
        <v>314</v>
      </c>
      <c r="D547" s="23" t="s">
        <v>123</v>
      </c>
      <c r="E547" s="23" t="s">
        <v>124</v>
      </c>
      <c r="F547" s="23" t="s">
        <v>351</v>
      </c>
      <c r="G547" s="23" t="s">
        <v>352</v>
      </c>
      <c r="H547" s="22">
        <v>600000</v>
      </c>
      <c r="I547" s="22">
        <v>100000</v>
      </c>
      <c r="J547" s="22">
        <v>25000</v>
      </c>
      <c r="K547" s="22"/>
      <c r="L547" s="22">
        <v>75000</v>
      </c>
      <c r="M547" s="22"/>
      <c r="N547" s="22"/>
      <c r="O547" s="22"/>
      <c r="P547" s="22"/>
      <c r="Q547" s="22"/>
      <c r="R547" s="22">
        <v>500000</v>
      </c>
      <c r="S547" s="22">
        <v>500000</v>
      </c>
      <c r="T547" s="22"/>
      <c r="U547" s="22"/>
      <c r="V547" s="22"/>
      <c r="W547" s="22"/>
    </row>
    <row r="548" ht="31.4" customHeight="1" spans="1:23">
      <c r="A548" s="120" t="s">
        <v>71</v>
      </c>
      <c r="B548" s="116" t="s">
        <v>561</v>
      </c>
      <c r="C548" s="23" t="s">
        <v>314</v>
      </c>
      <c r="D548" s="23" t="s">
        <v>123</v>
      </c>
      <c r="E548" s="23" t="s">
        <v>124</v>
      </c>
      <c r="F548" s="23" t="s">
        <v>323</v>
      </c>
      <c r="G548" s="23" t="s">
        <v>324</v>
      </c>
      <c r="H548" s="22">
        <v>70000</v>
      </c>
      <c r="I548" s="22">
        <v>10000</v>
      </c>
      <c r="J548" s="22">
        <v>2500</v>
      </c>
      <c r="K548" s="22"/>
      <c r="L548" s="22">
        <v>7500</v>
      </c>
      <c r="M548" s="22"/>
      <c r="N548" s="22"/>
      <c r="O548" s="22"/>
      <c r="P548" s="22"/>
      <c r="Q548" s="22"/>
      <c r="R548" s="22">
        <v>60000</v>
      </c>
      <c r="S548" s="22">
        <v>60000</v>
      </c>
      <c r="T548" s="22"/>
      <c r="U548" s="22"/>
      <c r="V548" s="22"/>
      <c r="W548" s="22"/>
    </row>
    <row r="549" ht="31.4" customHeight="1" spans="1:23">
      <c r="A549" s="120" t="s">
        <v>71</v>
      </c>
      <c r="B549" s="116" t="s">
        <v>561</v>
      </c>
      <c r="C549" s="23" t="s">
        <v>314</v>
      </c>
      <c r="D549" s="23" t="s">
        <v>123</v>
      </c>
      <c r="E549" s="23" t="s">
        <v>124</v>
      </c>
      <c r="F549" s="23" t="s">
        <v>461</v>
      </c>
      <c r="G549" s="23" t="s">
        <v>462</v>
      </c>
      <c r="H549" s="22">
        <v>1090506</v>
      </c>
      <c r="I549" s="22">
        <v>1090506</v>
      </c>
      <c r="J549" s="22"/>
      <c r="K549" s="22"/>
      <c r="L549" s="22">
        <v>1090506</v>
      </c>
      <c r="M549" s="22"/>
      <c r="N549" s="22"/>
      <c r="O549" s="22"/>
      <c r="P549" s="22"/>
      <c r="Q549" s="22"/>
      <c r="R549" s="22"/>
      <c r="S549" s="22"/>
      <c r="T549" s="22"/>
      <c r="U549" s="22"/>
      <c r="V549" s="22"/>
      <c r="W549" s="22"/>
    </row>
    <row r="550" ht="31.4" customHeight="1" spans="1:23">
      <c r="A550" s="120" t="s">
        <v>71</v>
      </c>
      <c r="B550" s="116" t="s">
        <v>561</v>
      </c>
      <c r="C550" s="23" t="s">
        <v>314</v>
      </c>
      <c r="D550" s="23" t="s">
        <v>123</v>
      </c>
      <c r="E550" s="23" t="s">
        <v>124</v>
      </c>
      <c r="F550" s="23" t="s">
        <v>409</v>
      </c>
      <c r="G550" s="23" t="s">
        <v>410</v>
      </c>
      <c r="H550" s="22">
        <v>40000</v>
      </c>
      <c r="I550" s="22">
        <v>40000</v>
      </c>
      <c r="J550" s="22">
        <v>10000</v>
      </c>
      <c r="K550" s="22"/>
      <c r="L550" s="22">
        <v>30000</v>
      </c>
      <c r="M550" s="22"/>
      <c r="N550" s="22"/>
      <c r="O550" s="22"/>
      <c r="P550" s="22"/>
      <c r="Q550" s="22"/>
      <c r="R550" s="22"/>
      <c r="S550" s="22"/>
      <c r="T550" s="22"/>
      <c r="U550" s="22"/>
      <c r="V550" s="22"/>
      <c r="W550" s="22"/>
    </row>
    <row r="551" ht="31.4" customHeight="1" spans="1:23">
      <c r="A551" s="120" t="s">
        <v>71</v>
      </c>
      <c r="B551" s="116" t="s">
        <v>561</v>
      </c>
      <c r="C551" s="23" t="s">
        <v>314</v>
      </c>
      <c r="D551" s="23" t="s">
        <v>123</v>
      </c>
      <c r="E551" s="23" t="s">
        <v>124</v>
      </c>
      <c r="F551" s="23" t="s">
        <v>325</v>
      </c>
      <c r="G551" s="23" t="s">
        <v>326</v>
      </c>
      <c r="H551" s="22">
        <v>280000</v>
      </c>
      <c r="I551" s="22">
        <v>30000</v>
      </c>
      <c r="J551" s="22">
        <v>7500</v>
      </c>
      <c r="K551" s="22"/>
      <c r="L551" s="22">
        <v>22500</v>
      </c>
      <c r="M551" s="22"/>
      <c r="N551" s="22"/>
      <c r="O551" s="22"/>
      <c r="P551" s="22"/>
      <c r="Q551" s="22"/>
      <c r="R551" s="22">
        <v>250000</v>
      </c>
      <c r="S551" s="22"/>
      <c r="T551" s="22"/>
      <c r="U551" s="22"/>
      <c r="V551" s="22"/>
      <c r="W551" s="22">
        <v>250000</v>
      </c>
    </row>
    <row r="552" ht="31.4" customHeight="1" spans="1:23">
      <c r="A552" s="120" t="s">
        <v>71</v>
      </c>
      <c r="B552" s="116" t="s">
        <v>561</v>
      </c>
      <c r="C552" s="23" t="s">
        <v>314</v>
      </c>
      <c r="D552" s="23" t="s">
        <v>123</v>
      </c>
      <c r="E552" s="23" t="s">
        <v>124</v>
      </c>
      <c r="F552" s="23" t="s">
        <v>327</v>
      </c>
      <c r="G552" s="23" t="s">
        <v>328</v>
      </c>
      <c r="H552" s="22">
        <v>50000</v>
      </c>
      <c r="I552" s="22"/>
      <c r="J552" s="22"/>
      <c r="K552" s="22"/>
      <c r="L552" s="22"/>
      <c r="M552" s="22"/>
      <c r="N552" s="22"/>
      <c r="O552" s="22"/>
      <c r="P552" s="22"/>
      <c r="Q552" s="22"/>
      <c r="R552" s="22">
        <v>50000</v>
      </c>
      <c r="S552" s="22">
        <v>50000</v>
      </c>
      <c r="T552" s="22"/>
      <c r="U552" s="22"/>
      <c r="V552" s="22"/>
      <c r="W552" s="22"/>
    </row>
    <row r="553" ht="31.4" customHeight="1" spans="1:23">
      <c r="A553" s="120" t="s">
        <v>71</v>
      </c>
      <c r="B553" s="116" t="s">
        <v>561</v>
      </c>
      <c r="C553" s="23" t="s">
        <v>314</v>
      </c>
      <c r="D553" s="23" t="s">
        <v>123</v>
      </c>
      <c r="E553" s="23" t="s">
        <v>124</v>
      </c>
      <c r="F553" s="23" t="s">
        <v>329</v>
      </c>
      <c r="G553" s="23" t="s">
        <v>330</v>
      </c>
      <c r="H553" s="22">
        <v>50000</v>
      </c>
      <c r="I553" s="22"/>
      <c r="J553" s="22"/>
      <c r="K553" s="22"/>
      <c r="L553" s="22"/>
      <c r="M553" s="22"/>
      <c r="N553" s="22"/>
      <c r="O553" s="22"/>
      <c r="P553" s="22"/>
      <c r="Q553" s="22"/>
      <c r="R553" s="22">
        <v>50000</v>
      </c>
      <c r="S553" s="22">
        <v>50000</v>
      </c>
      <c r="T553" s="22"/>
      <c r="U553" s="22"/>
      <c r="V553" s="22"/>
      <c r="W553" s="22"/>
    </row>
    <row r="554" ht="31.4" customHeight="1" spans="1:23">
      <c r="A554" s="120" t="s">
        <v>71</v>
      </c>
      <c r="B554" s="116" t="s">
        <v>561</v>
      </c>
      <c r="C554" s="23" t="s">
        <v>314</v>
      </c>
      <c r="D554" s="23" t="s">
        <v>123</v>
      </c>
      <c r="E554" s="23" t="s">
        <v>124</v>
      </c>
      <c r="F554" s="23" t="s">
        <v>467</v>
      </c>
      <c r="G554" s="23" t="s">
        <v>468</v>
      </c>
      <c r="H554" s="22">
        <v>130000</v>
      </c>
      <c r="I554" s="22">
        <v>30000</v>
      </c>
      <c r="J554" s="22">
        <v>7500</v>
      </c>
      <c r="K554" s="22"/>
      <c r="L554" s="22">
        <v>22500</v>
      </c>
      <c r="M554" s="22"/>
      <c r="N554" s="22"/>
      <c r="O554" s="22"/>
      <c r="P554" s="22"/>
      <c r="Q554" s="22"/>
      <c r="R554" s="22">
        <v>100000</v>
      </c>
      <c r="S554" s="22">
        <v>100000</v>
      </c>
      <c r="T554" s="22"/>
      <c r="U554" s="22"/>
      <c r="V554" s="22"/>
      <c r="W554" s="22"/>
    </row>
    <row r="555" ht="31.4" customHeight="1" spans="1:23">
      <c r="A555" s="120" t="s">
        <v>71</v>
      </c>
      <c r="B555" s="116" t="s">
        <v>561</v>
      </c>
      <c r="C555" s="23" t="s">
        <v>314</v>
      </c>
      <c r="D555" s="23" t="s">
        <v>123</v>
      </c>
      <c r="E555" s="23" t="s">
        <v>124</v>
      </c>
      <c r="F555" s="23" t="s">
        <v>469</v>
      </c>
      <c r="G555" s="23" t="s">
        <v>470</v>
      </c>
      <c r="H555" s="22">
        <v>790667.05</v>
      </c>
      <c r="I555" s="22">
        <v>360667.05</v>
      </c>
      <c r="J555" s="22">
        <v>95541.76</v>
      </c>
      <c r="K555" s="22"/>
      <c r="L555" s="22">
        <v>265125.29</v>
      </c>
      <c r="M555" s="22"/>
      <c r="N555" s="22"/>
      <c r="O555" s="22"/>
      <c r="P555" s="22"/>
      <c r="Q555" s="22"/>
      <c r="R555" s="22">
        <v>430000</v>
      </c>
      <c r="S555" s="22">
        <v>280000</v>
      </c>
      <c r="T555" s="22"/>
      <c r="U555" s="22"/>
      <c r="V555" s="22"/>
      <c r="W555" s="22">
        <v>150000</v>
      </c>
    </row>
    <row r="556" ht="31.4" customHeight="1" spans="1:23">
      <c r="A556" s="120" t="s">
        <v>71</v>
      </c>
      <c r="B556" s="116" t="s">
        <v>561</v>
      </c>
      <c r="C556" s="23" t="s">
        <v>314</v>
      </c>
      <c r="D556" s="23" t="s">
        <v>123</v>
      </c>
      <c r="E556" s="23" t="s">
        <v>124</v>
      </c>
      <c r="F556" s="23" t="s">
        <v>331</v>
      </c>
      <c r="G556" s="23" t="s">
        <v>332</v>
      </c>
      <c r="H556" s="22">
        <v>320000</v>
      </c>
      <c r="I556" s="22"/>
      <c r="J556" s="22"/>
      <c r="K556" s="22"/>
      <c r="L556" s="22"/>
      <c r="M556" s="22"/>
      <c r="N556" s="22"/>
      <c r="O556" s="22"/>
      <c r="P556" s="22"/>
      <c r="Q556" s="22"/>
      <c r="R556" s="22">
        <v>320000</v>
      </c>
      <c r="S556" s="22">
        <v>320000</v>
      </c>
      <c r="T556" s="22"/>
      <c r="U556" s="22"/>
      <c r="V556" s="22"/>
      <c r="W556" s="22"/>
    </row>
    <row r="557" ht="31.4" customHeight="1" spans="1:23">
      <c r="A557" s="120" t="s">
        <v>71</v>
      </c>
      <c r="B557" s="116" t="s">
        <v>561</v>
      </c>
      <c r="C557" s="23" t="s">
        <v>314</v>
      </c>
      <c r="D557" s="23" t="s">
        <v>123</v>
      </c>
      <c r="E557" s="23" t="s">
        <v>124</v>
      </c>
      <c r="F557" s="23" t="s">
        <v>315</v>
      </c>
      <c r="G557" s="23" t="s">
        <v>316</v>
      </c>
      <c r="H557" s="22">
        <v>281600</v>
      </c>
      <c r="I557" s="22">
        <v>281600</v>
      </c>
      <c r="J557" s="22">
        <v>70400</v>
      </c>
      <c r="K557" s="22"/>
      <c r="L557" s="22">
        <v>211200</v>
      </c>
      <c r="M557" s="22"/>
      <c r="N557" s="22"/>
      <c r="O557" s="22"/>
      <c r="P557" s="22"/>
      <c r="Q557" s="22"/>
      <c r="R557" s="22"/>
      <c r="S557" s="22"/>
      <c r="T557" s="22"/>
      <c r="U557" s="22"/>
      <c r="V557" s="22"/>
      <c r="W557" s="22"/>
    </row>
    <row r="558" ht="31.4" customHeight="1" spans="1:23">
      <c r="A558" s="120" t="s">
        <v>71</v>
      </c>
      <c r="B558" s="116" t="s">
        <v>561</v>
      </c>
      <c r="C558" s="23" t="s">
        <v>314</v>
      </c>
      <c r="D558" s="23" t="s">
        <v>149</v>
      </c>
      <c r="E558" s="23" t="s">
        <v>150</v>
      </c>
      <c r="F558" s="23" t="s">
        <v>315</v>
      </c>
      <c r="G558" s="23" t="s">
        <v>316</v>
      </c>
      <c r="H558" s="22">
        <v>84780</v>
      </c>
      <c r="I558" s="22">
        <v>84780</v>
      </c>
      <c r="J558" s="22">
        <v>21195</v>
      </c>
      <c r="K558" s="22"/>
      <c r="L558" s="22">
        <v>63585</v>
      </c>
      <c r="M558" s="22"/>
      <c r="N558" s="22"/>
      <c r="O558" s="22"/>
      <c r="P558" s="22"/>
      <c r="Q558" s="22"/>
      <c r="R558" s="22"/>
      <c r="S558" s="22"/>
      <c r="T558" s="22"/>
      <c r="U558" s="22"/>
      <c r="V558" s="22"/>
      <c r="W558" s="22"/>
    </row>
    <row r="559" ht="31.4" customHeight="1" spans="1:23">
      <c r="A559" s="23" t="s">
        <v>73</v>
      </c>
      <c r="B559" s="23"/>
      <c r="C559" s="23"/>
      <c r="D559" s="23"/>
      <c r="E559" s="23"/>
      <c r="F559" s="23"/>
      <c r="G559" s="23"/>
      <c r="H559" s="22">
        <v>2202765.3</v>
      </c>
      <c r="I559" s="22">
        <v>2050765.3</v>
      </c>
      <c r="J559" s="22">
        <v>517605.36</v>
      </c>
      <c r="K559" s="22"/>
      <c r="L559" s="22">
        <v>1533159.94</v>
      </c>
      <c r="M559" s="22"/>
      <c r="N559" s="22"/>
      <c r="O559" s="22"/>
      <c r="P559" s="22"/>
      <c r="Q559" s="22"/>
      <c r="R559" s="22">
        <v>152000</v>
      </c>
      <c r="S559" s="22">
        <v>152000</v>
      </c>
      <c r="T559" s="22"/>
      <c r="U559" s="22"/>
      <c r="V559" s="22"/>
      <c r="W559" s="22"/>
    </row>
    <row r="560" ht="31.4" customHeight="1" spans="1:23">
      <c r="A560" s="120" t="s">
        <v>73</v>
      </c>
      <c r="B560" s="116" t="s">
        <v>562</v>
      </c>
      <c r="C560" s="23" t="s">
        <v>229</v>
      </c>
      <c r="D560" s="23" t="s">
        <v>228</v>
      </c>
      <c r="E560" s="23" t="s">
        <v>229</v>
      </c>
      <c r="F560" s="23" t="s">
        <v>303</v>
      </c>
      <c r="G560" s="23" t="s">
        <v>229</v>
      </c>
      <c r="H560" s="22">
        <v>142284.11</v>
      </c>
      <c r="I560" s="22">
        <v>142284.11</v>
      </c>
      <c r="J560" s="22">
        <v>35571.03</v>
      </c>
      <c r="K560" s="22"/>
      <c r="L560" s="22">
        <v>106713.08</v>
      </c>
      <c r="M560" s="22"/>
      <c r="N560" s="22"/>
      <c r="O560" s="22"/>
      <c r="P560" s="22"/>
      <c r="Q560" s="22"/>
      <c r="R560" s="22"/>
      <c r="S560" s="22"/>
      <c r="T560" s="22"/>
      <c r="U560" s="22"/>
      <c r="V560" s="22"/>
      <c r="W560" s="22"/>
    </row>
    <row r="561" ht="31.4" customHeight="1" spans="1:23">
      <c r="A561" s="120" t="s">
        <v>73</v>
      </c>
      <c r="B561" s="116" t="s">
        <v>563</v>
      </c>
      <c r="C561" s="23" t="s">
        <v>258</v>
      </c>
      <c r="D561" s="23" t="s">
        <v>123</v>
      </c>
      <c r="E561" s="23" t="s">
        <v>124</v>
      </c>
      <c r="F561" s="23" t="s">
        <v>309</v>
      </c>
      <c r="G561" s="23" t="s">
        <v>258</v>
      </c>
      <c r="H561" s="22">
        <v>10000</v>
      </c>
      <c r="I561" s="22"/>
      <c r="J561" s="22"/>
      <c r="K561" s="22"/>
      <c r="L561" s="22"/>
      <c r="M561" s="22"/>
      <c r="N561" s="22"/>
      <c r="O561" s="22"/>
      <c r="P561" s="22"/>
      <c r="Q561" s="22"/>
      <c r="R561" s="22">
        <v>10000</v>
      </c>
      <c r="S561" s="22">
        <v>10000</v>
      </c>
      <c r="T561" s="22"/>
      <c r="U561" s="22"/>
      <c r="V561" s="22"/>
      <c r="W561" s="22"/>
    </row>
    <row r="562" ht="31.4" customHeight="1" spans="1:23">
      <c r="A562" s="120" t="s">
        <v>73</v>
      </c>
      <c r="B562" s="116" t="s">
        <v>564</v>
      </c>
      <c r="C562" s="23" t="s">
        <v>344</v>
      </c>
      <c r="D562" s="23" t="s">
        <v>123</v>
      </c>
      <c r="E562" s="23" t="s">
        <v>124</v>
      </c>
      <c r="F562" s="23" t="s">
        <v>284</v>
      </c>
      <c r="G562" s="23" t="s">
        <v>285</v>
      </c>
      <c r="H562" s="22">
        <v>546420</v>
      </c>
      <c r="I562" s="22">
        <v>546420</v>
      </c>
      <c r="J562" s="22">
        <v>136605</v>
      </c>
      <c r="K562" s="22"/>
      <c r="L562" s="22">
        <v>409815</v>
      </c>
      <c r="M562" s="22"/>
      <c r="N562" s="22"/>
      <c r="O562" s="22"/>
      <c r="P562" s="22"/>
      <c r="Q562" s="22"/>
      <c r="R562" s="22"/>
      <c r="S562" s="22"/>
      <c r="T562" s="22"/>
      <c r="U562" s="22"/>
      <c r="V562" s="22"/>
      <c r="W562" s="22"/>
    </row>
    <row r="563" ht="31.4" customHeight="1" spans="1:23">
      <c r="A563" s="120" t="s">
        <v>73</v>
      </c>
      <c r="B563" s="116" t="s">
        <v>564</v>
      </c>
      <c r="C563" s="23" t="s">
        <v>344</v>
      </c>
      <c r="D563" s="23" t="s">
        <v>123</v>
      </c>
      <c r="E563" s="23" t="s">
        <v>124</v>
      </c>
      <c r="F563" s="23" t="s">
        <v>286</v>
      </c>
      <c r="G563" s="23" t="s">
        <v>287</v>
      </c>
      <c r="H563" s="22">
        <v>61200</v>
      </c>
      <c r="I563" s="22">
        <v>61200</v>
      </c>
      <c r="J563" s="22">
        <v>15300</v>
      </c>
      <c r="K563" s="22"/>
      <c r="L563" s="22">
        <v>45900</v>
      </c>
      <c r="M563" s="22"/>
      <c r="N563" s="22"/>
      <c r="O563" s="22"/>
      <c r="P563" s="22"/>
      <c r="Q563" s="22"/>
      <c r="R563" s="22"/>
      <c r="S563" s="22"/>
      <c r="T563" s="22"/>
      <c r="U563" s="22"/>
      <c r="V563" s="22"/>
      <c r="W563" s="22"/>
    </row>
    <row r="564" ht="31.4" customHeight="1" spans="1:23">
      <c r="A564" s="120" t="s">
        <v>73</v>
      </c>
      <c r="B564" s="116" t="s">
        <v>564</v>
      </c>
      <c r="C564" s="23" t="s">
        <v>344</v>
      </c>
      <c r="D564" s="23" t="s">
        <v>123</v>
      </c>
      <c r="E564" s="23" t="s">
        <v>124</v>
      </c>
      <c r="F564" s="23" t="s">
        <v>288</v>
      </c>
      <c r="G564" s="23" t="s">
        <v>289</v>
      </c>
      <c r="H564" s="22">
        <v>71535</v>
      </c>
      <c r="I564" s="22">
        <v>45535</v>
      </c>
      <c r="J564" s="22">
        <v>11383.75</v>
      </c>
      <c r="K564" s="22"/>
      <c r="L564" s="22">
        <v>34151.25</v>
      </c>
      <c r="M564" s="22"/>
      <c r="N564" s="22"/>
      <c r="O564" s="22"/>
      <c r="P564" s="22"/>
      <c r="Q564" s="22"/>
      <c r="R564" s="22">
        <v>26000</v>
      </c>
      <c r="S564" s="22">
        <v>26000</v>
      </c>
      <c r="T564" s="22"/>
      <c r="U564" s="22"/>
      <c r="V564" s="22"/>
      <c r="W564" s="22"/>
    </row>
    <row r="565" ht="31.4" customHeight="1" spans="1:23">
      <c r="A565" s="120" t="s">
        <v>73</v>
      </c>
      <c r="B565" s="116" t="s">
        <v>564</v>
      </c>
      <c r="C565" s="23" t="s">
        <v>344</v>
      </c>
      <c r="D565" s="23" t="s">
        <v>123</v>
      </c>
      <c r="E565" s="23" t="s">
        <v>124</v>
      </c>
      <c r="F565" s="23" t="s">
        <v>345</v>
      </c>
      <c r="G565" s="23" t="s">
        <v>346</v>
      </c>
      <c r="H565" s="22">
        <v>803712</v>
      </c>
      <c r="I565" s="22">
        <v>773712</v>
      </c>
      <c r="J565" s="22">
        <v>193428</v>
      </c>
      <c r="K565" s="22"/>
      <c r="L565" s="22">
        <v>580284</v>
      </c>
      <c r="M565" s="22"/>
      <c r="N565" s="22"/>
      <c r="O565" s="22"/>
      <c r="P565" s="22"/>
      <c r="Q565" s="22"/>
      <c r="R565" s="22">
        <v>30000</v>
      </c>
      <c r="S565" s="22">
        <v>30000</v>
      </c>
      <c r="T565" s="22"/>
      <c r="U565" s="22"/>
      <c r="V565" s="22"/>
      <c r="W565" s="22"/>
    </row>
    <row r="566" ht="31.4" customHeight="1" spans="1:23">
      <c r="A566" s="120" t="s">
        <v>73</v>
      </c>
      <c r="B566" s="116" t="s">
        <v>565</v>
      </c>
      <c r="C566" s="23" t="s">
        <v>291</v>
      </c>
      <c r="D566" s="23" t="s">
        <v>151</v>
      </c>
      <c r="E566" s="23" t="s">
        <v>152</v>
      </c>
      <c r="F566" s="23" t="s">
        <v>292</v>
      </c>
      <c r="G566" s="23" t="s">
        <v>293</v>
      </c>
      <c r="H566" s="22">
        <v>203425.66</v>
      </c>
      <c r="I566" s="22">
        <v>203425.66</v>
      </c>
      <c r="J566" s="22">
        <v>50856.42</v>
      </c>
      <c r="K566" s="22"/>
      <c r="L566" s="22">
        <v>152569.24</v>
      </c>
      <c r="M566" s="22"/>
      <c r="N566" s="22"/>
      <c r="O566" s="22"/>
      <c r="P566" s="22"/>
      <c r="Q566" s="22"/>
      <c r="R566" s="22"/>
      <c r="S566" s="22"/>
      <c r="T566" s="22"/>
      <c r="U566" s="22"/>
      <c r="V566" s="22"/>
      <c r="W566" s="22"/>
    </row>
    <row r="567" ht="31.4" customHeight="1" spans="1:23">
      <c r="A567" s="120" t="s">
        <v>73</v>
      </c>
      <c r="B567" s="116" t="s">
        <v>565</v>
      </c>
      <c r="C567" s="23" t="s">
        <v>291</v>
      </c>
      <c r="D567" s="23" t="s">
        <v>159</v>
      </c>
      <c r="E567" s="23" t="s">
        <v>158</v>
      </c>
      <c r="F567" s="23" t="s">
        <v>294</v>
      </c>
      <c r="G567" s="23" t="s">
        <v>295</v>
      </c>
      <c r="H567" s="22">
        <v>10427.61</v>
      </c>
      <c r="I567" s="22">
        <v>10427.61</v>
      </c>
      <c r="J567" s="22">
        <v>2606.91</v>
      </c>
      <c r="K567" s="22"/>
      <c r="L567" s="22">
        <v>7820.7</v>
      </c>
      <c r="M567" s="22"/>
      <c r="N567" s="22"/>
      <c r="O567" s="22"/>
      <c r="P567" s="22"/>
      <c r="Q567" s="22"/>
      <c r="R567" s="22"/>
      <c r="S567" s="22"/>
      <c r="T567" s="22"/>
      <c r="U567" s="22"/>
      <c r="V567" s="22"/>
      <c r="W567" s="22"/>
    </row>
    <row r="568" ht="31.4" customHeight="1" spans="1:23">
      <c r="A568" s="120" t="s">
        <v>73</v>
      </c>
      <c r="B568" s="116" t="s">
        <v>565</v>
      </c>
      <c r="C568" s="23" t="s">
        <v>291</v>
      </c>
      <c r="D568" s="23" t="s">
        <v>166</v>
      </c>
      <c r="E568" s="23" t="s">
        <v>167</v>
      </c>
      <c r="F568" s="23" t="s">
        <v>296</v>
      </c>
      <c r="G568" s="23" t="s">
        <v>297</v>
      </c>
      <c r="H568" s="22">
        <v>96627.19</v>
      </c>
      <c r="I568" s="22">
        <v>96627.19</v>
      </c>
      <c r="J568" s="22">
        <v>24156.8</v>
      </c>
      <c r="K568" s="22"/>
      <c r="L568" s="22">
        <v>72470.39</v>
      </c>
      <c r="M568" s="22"/>
      <c r="N568" s="22"/>
      <c r="O568" s="22"/>
      <c r="P568" s="22"/>
      <c r="Q568" s="22"/>
      <c r="R568" s="22"/>
      <c r="S568" s="22"/>
      <c r="T568" s="22"/>
      <c r="U568" s="22"/>
      <c r="V568" s="22"/>
      <c r="W568" s="22"/>
    </row>
    <row r="569" ht="31.4" customHeight="1" spans="1:23">
      <c r="A569" s="120" t="s">
        <v>73</v>
      </c>
      <c r="B569" s="116" t="s">
        <v>565</v>
      </c>
      <c r="C569" s="23" t="s">
        <v>291</v>
      </c>
      <c r="D569" s="23" t="s">
        <v>168</v>
      </c>
      <c r="E569" s="23" t="s">
        <v>169</v>
      </c>
      <c r="F569" s="23" t="s">
        <v>300</v>
      </c>
      <c r="G569" s="23" t="s">
        <v>301</v>
      </c>
      <c r="H569" s="22">
        <v>29082.42</v>
      </c>
      <c r="I569" s="22">
        <v>29082.42</v>
      </c>
      <c r="J569" s="22">
        <v>7270.61</v>
      </c>
      <c r="K569" s="22"/>
      <c r="L569" s="22">
        <v>21811.81</v>
      </c>
      <c r="M569" s="22"/>
      <c r="N569" s="22"/>
      <c r="O569" s="22"/>
      <c r="P569" s="22"/>
      <c r="Q569" s="22"/>
      <c r="R569" s="22"/>
      <c r="S569" s="22"/>
      <c r="T569" s="22"/>
      <c r="U569" s="22"/>
      <c r="V569" s="22"/>
      <c r="W569" s="22"/>
    </row>
    <row r="570" ht="31.4" customHeight="1" spans="1:23">
      <c r="A570" s="120" t="s">
        <v>73</v>
      </c>
      <c r="B570" s="116" t="s">
        <v>565</v>
      </c>
      <c r="C570" s="23" t="s">
        <v>291</v>
      </c>
      <c r="D570" s="23" t="s">
        <v>170</v>
      </c>
      <c r="E570" s="23" t="s">
        <v>171</v>
      </c>
      <c r="F570" s="23" t="s">
        <v>294</v>
      </c>
      <c r="G570" s="23" t="s">
        <v>295</v>
      </c>
      <c r="H570" s="22">
        <v>6552</v>
      </c>
      <c r="I570" s="22">
        <v>6552</v>
      </c>
      <c r="J570" s="22">
        <v>6552</v>
      </c>
      <c r="K570" s="22"/>
      <c r="L570" s="22"/>
      <c r="M570" s="22"/>
      <c r="N570" s="22"/>
      <c r="O570" s="22"/>
      <c r="P570" s="22"/>
      <c r="Q570" s="22"/>
      <c r="R570" s="22"/>
      <c r="S570" s="22"/>
      <c r="T570" s="22"/>
      <c r="U570" s="22"/>
      <c r="V570" s="22"/>
      <c r="W570" s="22"/>
    </row>
    <row r="571" ht="31.4" customHeight="1" spans="1:23">
      <c r="A571" s="120" t="s">
        <v>73</v>
      </c>
      <c r="B571" s="116" t="s">
        <v>566</v>
      </c>
      <c r="C571" s="23" t="s">
        <v>314</v>
      </c>
      <c r="D571" s="23" t="s">
        <v>123</v>
      </c>
      <c r="E571" s="23" t="s">
        <v>124</v>
      </c>
      <c r="F571" s="23" t="s">
        <v>317</v>
      </c>
      <c r="G571" s="23" t="s">
        <v>318</v>
      </c>
      <c r="H571" s="22">
        <v>13000</v>
      </c>
      <c r="I571" s="22">
        <v>10000</v>
      </c>
      <c r="J571" s="22">
        <v>2500</v>
      </c>
      <c r="K571" s="22"/>
      <c r="L571" s="22">
        <v>7500</v>
      </c>
      <c r="M571" s="22"/>
      <c r="N571" s="22"/>
      <c r="O571" s="22"/>
      <c r="P571" s="22"/>
      <c r="Q571" s="22"/>
      <c r="R571" s="22">
        <v>3000</v>
      </c>
      <c r="S571" s="22">
        <v>3000</v>
      </c>
      <c r="T571" s="22"/>
      <c r="U571" s="22"/>
      <c r="V571" s="22"/>
      <c r="W571" s="22"/>
    </row>
    <row r="572" ht="31.4" customHeight="1" spans="1:23">
      <c r="A572" s="120" t="s">
        <v>73</v>
      </c>
      <c r="B572" s="116" t="s">
        <v>566</v>
      </c>
      <c r="C572" s="23" t="s">
        <v>314</v>
      </c>
      <c r="D572" s="23" t="s">
        <v>123</v>
      </c>
      <c r="E572" s="23" t="s">
        <v>124</v>
      </c>
      <c r="F572" s="23" t="s">
        <v>319</v>
      </c>
      <c r="G572" s="23" t="s">
        <v>320</v>
      </c>
      <c r="H572" s="22">
        <v>4000</v>
      </c>
      <c r="I572" s="22">
        <v>1000</v>
      </c>
      <c r="J572" s="22">
        <v>250</v>
      </c>
      <c r="K572" s="22"/>
      <c r="L572" s="22">
        <v>750</v>
      </c>
      <c r="M572" s="22"/>
      <c r="N572" s="22"/>
      <c r="O572" s="22"/>
      <c r="P572" s="22"/>
      <c r="Q572" s="22"/>
      <c r="R572" s="22">
        <v>3000</v>
      </c>
      <c r="S572" s="22">
        <v>3000</v>
      </c>
      <c r="T572" s="22"/>
      <c r="U572" s="22"/>
      <c r="V572" s="22"/>
      <c r="W572" s="22"/>
    </row>
    <row r="573" ht="31.4" customHeight="1" spans="1:23">
      <c r="A573" s="120" t="s">
        <v>73</v>
      </c>
      <c r="B573" s="116" t="s">
        <v>566</v>
      </c>
      <c r="C573" s="23" t="s">
        <v>314</v>
      </c>
      <c r="D573" s="23" t="s">
        <v>123</v>
      </c>
      <c r="E573" s="23" t="s">
        <v>124</v>
      </c>
      <c r="F573" s="23" t="s">
        <v>438</v>
      </c>
      <c r="G573" s="23" t="s">
        <v>439</v>
      </c>
      <c r="H573" s="22">
        <v>1000</v>
      </c>
      <c r="I573" s="22"/>
      <c r="J573" s="22"/>
      <c r="K573" s="22"/>
      <c r="L573" s="22"/>
      <c r="M573" s="22"/>
      <c r="N573" s="22"/>
      <c r="O573" s="22"/>
      <c r="P573" s="22"/>
      <c r="Q573" s="22"/>
      <c r="R573" s="22">
        <v>1000</v>
      </c>
      <c r="S573" s="22">
        <v>1000</v>
      </c>
      <c r="T573" s="22"/>
      <c r="U573" s="22"/>
      <c r="V573" s="22"/>
      <c r="W573" s="22"/>
    </row>
    <row r="574" ht="31.4" customHeight="1" spans="1:23">
      <c r="A574" s="120" t="s">
        <v>73</v>
      </c>
      <c r="B574" s="116" t="s">
        <v>566</v>
      </c>
      <c r="C574" s="23" t="s">
        <v>314</v>
      </c>
      <c r="D574" s="23" t="s">
        <v>123</v>
      </c>
      <c r="E574" s="23" t="s">
        <v>124</v>
      </c>
      <c r="F574" s="23" t="s">
        <v>321</v>
      </c>
      <c r="G574" s="23" t="s">
        <v>322</v>
      </c>
      <c r="H574" s="22">
        <v>9000</v>
      </c>
      <c r="I574" s="22">
        <v>6000</v>
      </c>
      <c r="J574" s="22">
        <v>1500</v>
      </c>
      <c r="K574" s="22"/>
      <c r="L574" s="22">
        <v>4500</v>
      </c>
      <c r="M574" s="22"/>
      <c r="N574" s="22"/>
      <c r="O574" s="22"/>
      <c r="P574" s="22"/>
      <c r="Q574" s="22"/>
      <c r="R574" s="22">
        <v>3000</v>
      </c>
      <c r="S574" s="22">
        <v>3000</v>
      </c>
      <c r="T574" s="22"/>
      <c r="U574" s="22"/>
      <c r="V574" s="22"/>
      <c r="W574" s="22"/>
    </row>
    <row r="575" ht="31.4" customHeight="1" spans="1:23">
      <c r="A575" s="120" t="s">
        <v>73</v>
      </c>
      <c r="B575" s="116" t="s">
        <v>566</v>
      </c>
      <c r="C575" s="23" t="s">
        <v>314</v>
      </c>
      <c r="D575" s="23" t="s">
        <v>123</v>
      </c>
      <c r="E575" s="23" t="s">
        <v>124</v>
      </c>
      <c r="F575" s="23" t="s">
        <v>351</v>
      </c>
      <c r="G575" s="23" t="s">
        <v>352</v>
      </c>
      <c r="H575" s="22">
        <v>35304.27</v>
      </c>
      <c r="I575" s="22">
        <v>20304.27</v>
      </c>
      <c r="J575" s="22">
        <v>5076.07</v>
      </c>
      <c r="K575" s="22"/>
      <c r="L575" s="22">
        <v>15228.2</v>
      </c>
      <c r="M575" s="22"/>
      <c r="N575" s="22"/>
      <c r="O575" s="22"/>
      <c r="P575" s="22"/>
      <c r="Q575" s="22"/>
      <c r="R575" s="22">
        <v>15000</v>
      </c>
      <c r="S575" s="22">
        <v>15000</v>
      </c>
      <c r="T575" s="22"/>
      <c r="U575" s="22"/>
      <c r="V575" s="22"/>
      <c r="W575" s="22"/>
    </row>
    <row r="576" ht="31.4" customHeight="1" spans="1:23">
      <c r="A576" s="120" t="s">
        <v>73</v>
      </c>
      <c r="B576" s="116" t="s">
        <v>566</v>
      </c>
      <c r="C576" s="23" t="s">
        <v>314</v>
      </c>
      <c r="D576" s="23" t="s">
        <v>123</v>
      </c>
      <c r="E576" s="23" t="s">
        <v>124</v>
      </c>
      <c r="F576" s="23" t="s">
        <v>323</v>
      </c>
      <c r="G576" s="23" t="s">
        <v>324</v>
      </c>
      <c r="H576" s="22">
        <v>17000</v>
      </c>
      <c r="I576" s="22">
        <v>15000</v>
      </c>
      <c r="J576" s="22">
        <v>3750</v>
      </c>
      <c r="K576" s="22"/>
      <c r="L576" s="22">
        <v>11250</v>
      </c>
      <c r="M576" s="22"/>
      <c r="N576" s="22"/>
      <c r="O576" s="22"/>
      <c r="P576" s="22"/>
      <c r="Q576" s="22"/>
      <c r="R576" s="22">
        <v>2000</v>
      </c>
      <c r="S576" s="22">
        <v>2000</v>
      </c>
      <c r="T576" s="22"/>
      <c r="U576" s="22"/>
      <c r="V576" s="22"/>
      <c r="W576" s="22"/>
    </row>
    <row r="577" ht="31.4" customHeight="1" spans="1:23">
      <c r="A577" s="120" t="s">
        <v>73</v>
      </c>
      <c r="B577" s="116" t="s">
        <v>566</v>
      </c>
      <c r="C577" s="23" t="s">
        <v>314</v>
      </c>
      <c r="D577" s="23" t="s">
        <v>123</v>
      </c>
      <c r="E577" s="23" t="s">
        <v>124</v>
      </c>
      <c r="F577" s="23" t="s">
        <v>409</v>
      </c>
      <c r="G577" s="23" t="s">
        <v>410</v>
      </c>
      <c r="H577" s="22">
        <v>13000</v>
      </c>
      <c r="I577" s="22">
        <v>10000</v>
      </c>
      <c r="J577" s="22">
        <v>2500</v>
      </c>
      <c r="K577" s="22"/>
      <c r="L577" s="22">
        <v>7500</v>
      </c>
      <c r="M577" s="22"/>
      <c r="N577" s="22"/>
      <c r="O577" s="22"/>
      <c r="P577" s="22"/>
      <c r="Q577" s="22"/>
      <c r="R577" s="22">
        <v>3000</v>
      </c>
      <c r="S577" s="22">
        <v>3000</v>
      </c>
      <c r="T577" s="22"/>
      <c r="U577" s="22"/>
      <c r="V577" s="22"/>
      <c r="W577" s="22"/>
    </row>
    <row r="578" ht="31.4" customHeight="1" spans="1:23">
      <c r="A578" s="120" t="s">
        <v>73</v>
      </c>
      <c r="B578" s="116" t="s">
        <v>566</v>
      </c>
      <c r="C578" s="23" t="s">
        <v>314</v>
      </c>
      <c r="D578" s="23" t="s">
        <v>123</v>
      </c>
      <c r="E578" s="23" t="s">
        <v>124</v>
      </c>
      <c r="F578" s="23" t="s">
        <v>325</v>
      </c>
      <c r="G578" s="23" t="s">
        <v>326</v>
      </c>
      <c r="H578" s="22">
        <v>12000</v>
      </c>
      <c r="I578" s="22">
        <v>5000</v>
      </c>
      <c r="J578" s="22">
        <v>1250</v>
      </c>
      <c r="K578" s="22"/>
      <c r="L578" s="22">
        <v>3750</v>
      </c>
      <c r="M578" s="22"/>
      <c r="N578" s="22"/>
      <c r="O578" s="22"/>
      <c r="P578" s="22"/>
      <c r="Q578" s="22"/>
      <c r="R578" s="22">
        <v>7000</v>
      </c>
      <c r="S578" s="22">
        <v>7000</v>
      </c>
      <c r="T578" s="22"/>
      <c r="U578" s="22"/>
      <c r="V578" s="22"/>
      <c r="W578" s="22"/>
    </row>
    <row r="579" ht="31.4" customHeight="1" spans="1:23">
      <c r="A579" s="120" t="s">
        <v>73</v>
      </c>
      <c r="B579" s="116" t="s">
        <v>566</v>
      </c>
      <c r="C579" s="23" t="s">
        <v>314</v>
      </c>
      <c r="D579" s="23" t="s">
        <v>123</v>
      </c>
      <c r="E579" s="23" t="s">
        <v>124</v>
      </c>
      <c r="F579" s="23" t="s">
        <v>327</v>
      </c>
      <c r="G579" s="23" t="s">
        <v>328</v>
      </c>
      <c r="H579" s="22">
        <v>5000</v>
      </c>
      <c r="I579" s="22"/>
      <c r="J579" s="22"/>
      <c r="K579" s="22"/>
      <c r="L579" s="22"/>
      <c r="M579" s="22"/>
      <c r="N579" s="22"/>
      <c r="O579" s="22"/>
      <c r="P579" s="22"/>
      <c r="Q579" s="22"/>
      <c r="R579" s="22">
        <v>5000</v>
      </c>
      <c r="S579" s="22">
        <v>5000</v>
      </c>
      <c r="T579" s="22"/>
      <c r="U579" s="22"/>
      <c r="V579" s="22"/>
      <c r="W579" s="22"/>
    </row>
    <row r="580" ht="31.4" customHeight="1" spans="1:23">
      <c r="A580" s="120" t="s">
        <v>73</v>
      </c>
      <c r="B580" s="116" t="s">
        <v>566</v>
      </c>
      <c r="C580" s="23" t="s">
        <v>314</v>
      </c>
      <c r="D580" s="23" t="s">
        <v>123</v>
      </c>
      <c r="E580" s="23" t="s">
        <v>124</v>
      </c>
      <c r="F580" s="23" t="s">
        <v>465</v>
      </c>
      <c r="G580" s="23" t="s">
        <v>466</v>
      </c>
      <c r="H580" s="22">
        <v>8300.36</v>
      </c>
      <c r="I580" s="22">
        <v>6300.36</v>
      </c>
      <c r="J580" s="22">
        <v>1575.09</v>
      </c>
      <c r="K580" s="22"/>
      <c r="L580" s="22">
        <v>4725.27</v>
      </c>
      <c r="M580" s="22"/>
      <c r="N580" s="22"/>
      <c r="O580" s="22"/>
      <c r="P580" s="22"/>
      <c r="Q580" s="22"/>
      <c r="R580" s="22">
        <v>2000</v>
      </c>
      <c r="S580" s="22">
        <v>2000</v>
      </c>
      <c r="T580" s="22"/>
      <c r="U580" s="22"/>
      <c r="V580" s="22"/>
      <c r="W580" s="22"/>
    </row>
    <row r="581" ht="31.4" customHeight="1" spans="1:23">
      <c r="A581" s="120" t="s">
        <v>73</v>
      </c>
      <c r="B581" s="116" t="s">
        <v>566</v>
      </c>
      <c r="C581" s="23" t="s">
        <v>314</v>
      </c>
      <c r="D581" s="23" t="s">
        <v>123</v>
      </c>
      <c r="E581" s="23" t="s">
        <v>124</v>
      </c>
      <c r="F581" s="23" t="s">
        <v>467</v>
      </c>
      <c r="G581" s="23" t="s">
        <v>468</v>
      </c>
      <c r="H581" s="22">
        <v>10000</v>
      </c>
      <c r="I581" s="22"/>
      <c r="J581" s="22"/>
      <c r="K581" s="22"/>
      <c r="L581" s="22"/>
      <c r="M581" s="22"/>
      <c r="N581" s="22"/>
      <c r="O581" s="22"/>
      <c r="P581" s="22"/>
      <c r="Q581" s="22"/>
      <c r="R581" s="22">
        <v>10000</v>
      </c>
      <c r="S581" s="22">
        <v>10000</v>
      </c>
      <c r="T581" s="22"/>
      <c r="U581" s="22"/>
      <c r="V581" s="22"/>
      <c r="W581" s="22"/>
    </row>
    <row r="582" ht="31.4" customHeight="1" spans="1:23">
      <c r="A582" s="120" t="s">
        <v>73</v>
      </c>
      <c r="B582" s="116" t="s">
        <v>566</v>
      </c>
      <c r="C582" s="23" t="s">
        <v>314</v>
      </c>
      <c r="D582" s="23" t="s">
        <v>123</v>
      </c>
      <c r="E582" s="23" t="s">
        <v>124</v>
      </c>
      <c r="F582" s="23" t="s">
        <v>469</v>
      </c>
      <c r="G582" s="23" t="s">
        <v>470</v>
      </c>
      <c r="H582" s="22">
        <v>10000</v>
      </c>
      <c r="I582" s="22"/>
      <c r="J582" s="22"/>
      <c r="K582" s="22"/>
      <c r="L582" s="22"/>
      <c r="M582" s="22"/>
      <c r="N582" s="22"/>
      <c r="O582" s="22"/>
      <c r="P582" s="22"/>
      <c r="Q582" s="22"/>
      <c r="R582" s="22">
        <v>10000</v>
      </c>
      <c r="S582" s="22">
        <v>10000</v>
      </c>
      <c r="T582" s="22"/>
      <c r="U582" s="22"/>
      <c r="V582" s="22"/>
      <c r="W582" s="22"/>
    </row>
    <row r="583" ht="31.4" customHeight="1" spans="1:23">
      <c r="A583" s="120" t="s">
        <v>73</v>
      </c>
      <c r="B583" s="116" t="s">
        <v>566</v>
      </c>
      <c r="C583" s="23" t="s">
        <v>314</v>
      </c>
      <c r="D583" s="23" t="s">
        <v>123</v>
      </c>
      <c r="E583" s="23" t="s">
        <v>124</v>
      </c>
      <c r="F583" s="23" t="s">
        <v>315</v>
      </c>
      <c r="G583" s="23" t="s">
        <v>316</v>
      </c>
      <c r="H583" s="22">
        <v>33737.34</v>
      </c>
      <c r="I583" s="22">
        <v>31737.34</v>
      </c>
      <c r="J583" s="22">
        <v>7934.34</v>
      </c>
      <c r="K583" s="22"/>
      <c r="L583" s="22">
        <v>23803</v>
      </c>
      <c r="M583" s="22"/>
      <c r="N583" s="22"/>
      <c r="O583" s="22"/>
      <c r="P583" s="22"/>
      <c r="Q583" s="22"/>
      <c r="R583" s="22">
        <v>2000</v>
      </c>
      <c r="S583" s="22">
        <v>2000</v>
      </c>
      <c r="T583" s="22"/>
      <c r="U583" s="22"/>
      <c r="V583" s="22"/>
      <c r="W583" s="22"/>
    </row>
    <row r="584" ht="31.4" customHeight="1" spans="1:23">
      <c r="A584" s="120" t="s">
        <v>73</v>
      </c>
      <c r="B584" s="116" t="s">
        <v>566</v>
      </c>
      <c r="C584" s="23" t="s">
        <v>314</v>
      </c>
      <c r="D584" s="23" t="s">
        <v>149</v>
      </c>
      <c r="E584" s="23" t="s">
        <v>150</v>
      </c>
      <c r="F584" s="23" t="s">
        <v>315</v>
      </c>
      <c r="G584" s="23" t="s">
        <v>316</v>
      </c>
      <c r="H584" s="22">
        <v>1620</v>
      </c>
      <c r="I584" s="22">
        <v>1620</v>
      </c>
      <c r="J584" s="22">
        <v>405</v>
      </c>
      <c r="K584" s="22"/>
      <c r="L584" s="22">
        <v>1215</v>
      </c>
      <c r="M584" s="22"/>
      <c r="N584" s="22"/>
      <c r="O584" s="22"/>
      <c r="P584" s="22"/>
      <c r="Q584" s="22"/>
      <c r="R584" s="22"/>
      <c r="S584" s="22"/>
      <c r="T584" s="22"/>
      <c r="U584" s="22"/>
      <c r="V584" s="22"/>
      <c r="W584" s="22"/>
    </row>
    <row r="585" ht="31.4" customHeight="1" spans="1:23">
      <c r="A585" s="120" t="s">
        <v>73</v>
      </c>
      <c r="B585" s="116" t="s">
        <v>567</v>
      </c>
      <c r="C585" s="23" t="s">
        <v>311</v>
      </c>
      <c r="D585" s="23" t="s">
        <v>123</v>
      </c>
      <c r="E585" s="23" t="s">
        <v>124</v>
      </c>
      <c r="F585" s="23" t="s">
        <v>312</v>
      </c>
      <c r="G585" s="23" t="s">
        <v>311</v>
      </c>
      <c r="H585" s="22">
        <v>28537.34</v>
      </c>
      <c r="I585" s="22">
        <v>28537.34</v>
      </c>
      <c r="J585" s="22">
        <v>7134.34</v>
      </c>
      <c r="K585" s="22"/>
      <c r="L585" s="22">
        <v>21403</v>
      </c>
      <c r="M585" s="22"/>
      <c r="N585" s="22"/>
      <c r="O585" s="22"/>
      <c r="P585" s="22"/>
      <c r="Q585" s="22"/>
      <c r="R585" s="22"/>
      <c r="S585" s="22"/>
      <c r="T585" s="22"/>
      <c r="U585" s="22"/>
      <c r="V585" s="22"/>
      <c r="W585" s="22"/>
    </row>
    <row r="586" ht="31.4" customHeight="1" spans="1:23">
      <c r="A586" s="120" t="s">
        <v>73</v>
      </c>
      <c r="B586" s="116" t="s">
        <v>568</v>
      </c>
      <c r="C586" s="23" t="s">
        <v>454</v>
      </c>
      <c r="D586" s="23" t="s">
        <v>123</v>
      </c>
      <c r="E586" s="23" t="s">
        <v>124</v>
      </c>
      <c r="F586" s="23" t="s">
        <v>510</v>
      </c>
      <c r="G586" s="23" t="s">
        <v>511</v>
      </c>
      <c r="H586" s="22">
        <v>20000</v>
      </c>
      <c r="I586" s="22"/>
      <c r="J586" s="22"/>
      <c r="K586" s="22"/>
      <c r="L586" s="22"/>
      <c r="M586" s="22"/>
      <c r="N586" s="22"/>
      <c r="O586" s="22"/>
      <c r="P586" s="22"/>
      <c r="Q586" s="22"/>
      <c r="R586" s="22">
        <v>20000</v>
      </c>
      <c r="S586" s="22">
        <v>20000</v>
      </c>
      <c r="T586" s="22"/>
      <c r="U586" s="22"/>
      <c r="V586" s="22"/>
      <c r="W586" s="22"/>
    </row>
    <row r="587" ht="31.4" customHeight="1" spans="1:23">
      <c r="A587" s="23" t="s">
        <v>77</v>
      </c>
      <c r="B587" s="23"/>
      <c r="C587" s="23"/>
      <c r="D587" s="23"/>
      <c r="E587" s="23"/>
      <c r="F587" s="23"/>
      <c r="G587" s="23"/>
      <c r="H587" s="22">
        <v>3138814.07</v>
      </c>
      <c r="I587" s="22">
        <v>2675714.07</v>
      </c>
      <c r="J587" s="22">
        <v>660319.52</v>
      </c>
      <c r="K587" s="22"/>
      <c r="L587" s="22">
        <v>2015394.55</v>
      </c>
      <c r="M587" s="22"/>
      <c r="N587" s="22"/>
      <c r="O587" s="22"/>
      <c r="P587" s="22"/>
      <c r="Q587" s="22"/>
      <c r="R587" s="22">
        <v>463100</v>
      </c>
      <c r="S587" s="22">
        <v>463100</v>
      </c>
      <c r="T587" s="22"/>
      <c r="U587" s="22"/>
      <c r="V587" s="22"/>
      <c r="W587" s="22"/>
    </row>
    <row r="588" ht="31.4" customHeight="1" spans="1:23">
      <c r="A588" s="120" t="s">
        <v>77</v>
      </c>
      <c r="B588" s="116" t="s">
        <v>569</v>
      </c>
      <c r="C588" s="23" t="s">
        <v>229</v>
      </c>
      <c r="D588" s="23" t="s">
        <v>228</v>
      </c>
      <c r="E588" s="23" t="s">
        <v>229</v>
      </c>
      <c r="F588" s="23" t="s">
        <v>303</v>
      </c>
      <c r="G588" s="23" t="s">
        <v>229</v>
      </c>
      <c r="H588" s="22">
        <v>195242.17</v>
      </c>
      <c r="I588" s="22">
        <v>195242.17</v>
      </c>
      <c r="J588" s="22">
        <v>48810.54</v>
      </c>
      <c r="K588" s="22"/>
      <c r="L588" s="22">
        <v>146431.63</v>
      </c>
      <c r="M588" s="22"/>
      <c r="N588" s="22"/>
      <c r="O588" s="22"/>
      <c r="P588" s="22"/>
      <c r="Q588" s="22"/>
      <c r="R588" s="22"/>
      <c r="S588" s="22"/>
      <c r="T588" s="22"/>
      <c r="U588" s="22"/>
      <c r="V588" s="22"/>
      <c r="W588" s="22"/>
    </row>
    <row r="589" ht="31.4" customHeight="1" spans="1:23">
      <c r="A589" s="120" t="s">
        <v>77</v>
      </c>
      <c r="B589" s="116" t="s">
        <v>570</v>
      </c>
      <c r="C589" s="23" t="s">
        <v>454</v>
      </c>
      <c r="D589" s="23" t="s">
        <v>123</v>
      </c>
      <c r="E589" s="23" t="s">
        <v>124</v>
      </c>
      <c r="F589" s="23" t="s">
        <v>510</v>
      </c>
      <c r="G589" s="23" t="s">
        <v>511</v>
      </c>
      <c r="H589" s="22">
        <v>9000</v>
      </c>
      <c r="I589" s="22"/>
      <c r="J589" s="22"/>
      <c r="K589" s="22"/>
      <c r="L589" s="22"/>
      <c r="M589" s="22"/>
      <c r="N589" s="22"/>
      <c r="O589" s="22"/>
      <c r="P589" s="22"/>
      <c r="Q589" s="22"/>
      <c r="R589" s="22">
        <v>9000</v>
      </c>
      <c r="S589" s="22">
        <v>9000</v>
      </c>
      <c r="T589" s="22"/>
      <c r="U589" s="22"/>
      <c r="V589" s="22"/>
      <c r="W589" s="22"/>
    </row>
    <row r="590" ht="31.4" customHeight="1" spans="1:23">
      <c r="A590" s="120" t="s">
        <v>77</v>
      </c>
      <c r="B590" s="116" t="s">
        <v>571</v>
      </c>
      <c r="C590" s="23" t="s">
        <v>314</v>
      </c>
      <c r="D590" s="23" t="s">
        <v>123</v>
      </c>
      <c r="E590" s="23" t="s">
        <v>124</v>
      </c>
      <c r="F590" s="23" t="s">
        <v>317</v>
      </c>
      <c r="G590" s="23" t="s">
        <v>318</v>
      </c>
      <c r="H590" s="22">
        <v>20900</v>
      </c>
      <c r="I590" s="22">
        <v>20000</v>
      </c>
      <c r="J590" s="22"/>
      <c r="K590" s="22"/>
      <c r="L590" s="22">
        <v>20000</v>
      </c>
      <c r="M590" s="22"/>
      <c r="N590" s="22"/>
      <c r="O590" s="22"/>
      <c r="P590" s="22"/>
      <c r="Q590" s="22"/>
      <c r="R590" s="22">
        <v>900</v>
      </c>
      <c r="S590" s="22">
        <v>900</v>
      </c>
      <c r="T590" s="22"/>
      <c r="U590" s="22"/>
      <c r="V590" s="22"/>
      <c r="W590" s="22"/>
    </row>
    <row r="591" ht="31.4" customHeight="1" spans="1:23">
      <c r="A591" s="120" t="s">
        <v>77</v>
      </c>
      <c r="B591" s="116" t="s">
        <v>571</v>
      </c>
      <c r="C591" s="23" t="s">
        <v>314</v>
      </c>
      <c r="D591" s="23" t="s">
        <v>123</v>
      </c>
      <c r="E591" s="23" t="s">
        <v>124</v>
      </c>
      <c r="F591" s="23" t="s">
        <v>319</v>
      </c>
      <c r="G591" s="23" t="s">
        <v>320</v>
      </c>
      <c r="H591" s="22">
        <v>5000</v>
      </c>
      <c r="I591" s="22">
        <v>2000</v>
      </c>
      <c r="J591" s="22">
        <v>500</v>
      </c>
      <c r="K591" s="22"/>
      <c r="L591" s="22">
        <v>1500</v>
      </c>
      <c r="M591" s="22"/>
      <c r="N591" s="22"/>
      <c r="O591" s="22"/>
      <c r="P591" s="22"/>
      <c r="Q591" s="22"/>
      <c r="R591" s="22">
        <v>3000</v>
      </c>
      <c r="S591" s="22">
        <v>3000</v>
      </c>
      <c r="T591" s="22"/>
      <c r="U591" s="22"/>
      <c r="V591" s="22"/>
      <c r="W591" s="22"/>
    </row>
    <row r="592" ht="31.4" customHeight="1" spans="1:23">
      <c r="A592" s="120" t="s">
        <v>77</v>
      </c>
      <c r="B592" s="116" t="s">
        <v>571</v>
      </c>
      <c r="C592" s="23" t="s">
        <v>314</v>
      </c>
      <c r="D592" s="23" t="s">
        <v>123</v>
      </c>
      <c r="E592" s="23" t="s">
        <v>124</v>
      </c>
      <c r="F592" s="23" t="s">
        <v>438</v>
      </c>
      <c r="G592" s="23" t="s">
        <v>439</v>
      </c>
      <c r="H592" s="22">
        <v>3500</v>
      </c>
      <c r="I592" s="22"/>
      <c r="J592" s="22"/>
      <c r="K592" s="22"/>
      <c r="L592" s="22"/>
      <c r="M592" s="22"/>
      <c r="N592" s="22"/>
      <c r="O592" s="22"/>
      <c r="P592" s="22"/>
      <c r="Q592" s="22"/>
      <c r="R592" s="22">
        <v>3500</v>
      </c>
      <c r="S592" s="22">
        <v>3500</v>
      </c>
      <c r="T592" s="22"/>
      <c r="U592" s="22"/>
      <c r="V592" s="22"/>
      <c r="W592" s="22"/>
    </row>
    <row r="593" ht="31.4" customHeight="1" spans="1:23">
      <c r="A593" s="120" t="s">
        <v>77</v>
      </c>
      <c r="B593" s="116" t="s">
        <v>571</v>
      </c>
      <c r="C593" s="23" t="s">
        <v>314</v>
      </c>
      <c r="D593" s="23" t="s">
        <v>123</v>
      </c>
      <c r="E593" s="23" t="s">
        <v>124</v>
      </c>
      <c r="F593" s="23" t="s">
        <v>321</v>
      </c>
      <c r="G593" s="23" t="s">
        <v>322</v>
      </c>
      <c r="H593" s="22">
        <v>15000</v>
      </c>
      <c r="I593" s="22">
        <v>13000</v>
      </c>
      <c r="J593" s="22">
        <v>3250</v>
      </c>
      <c r="K593" s="22"/>
      <c r="L593" s="22">
        <v>9750</v>
      </c>
      <c r="M593" s="22"/>
      <c r="N593" s="22"/>
      <c r="O593" s="22"/>
      <c r="P593" s="22"/>
      <c r="Q593" s="22"/>
      <c r="R593" s="22">
        <v>2000</v>
      </c>
      <c r="S593" s="22">
        <v>2000</v>
      </c>
      <c r="T593" s="22"/>
      <c r="U593" s="22"/>
      <c r="V593" s="22"/>
      <c r="W593" s="22"/>
    </row>
    <row r="594" ht="31.4" customHeight="1" spans="1:23">
      <c r="A594" s="120" t="s">
        <v>77</v>
      </c>
      <c r="B594" s="116" t="s">
        <v>571</v>
      </c>
      <c r="C594" s="23" t="s">
        <v>314</v>
      </c>
      <c r="D594" s="23" t="s">
        <v>123</v>
      </c>
      <c r="E594" s="23" t="s">
        <v>124</v>
      </c>
      <c r="F594" s="23" t="s">
        <v>351</v>
      </c>
      <c r="G594" s="23" t="s">
        <v>352</v>
      </c>
      <c r="H594" s="22">
        <v>8000</v>
      </c>
      <c r="I594" s="22">
        <v>6000</v>
      </c>
      <c r="J594" s="22">
        <v>1500</v>
      </c>
      <c r="K594" s="22"/>
      <c r="L594" s="22">
        <v>4500</v>
      </c>
      <c r="M594" s="22"/>
      <c r="N594" s="22"/>
      <c r="O594" s="22"/>
      <c r="P594" s="22"/>
      <c r="Q594" s="22"/>
      <c r="R594" s="22">
        <v>2000</v>
      </c>
      <c r="S594" s="22">
        <v>2000</v>
      </c>
      <c r="T594" s="22"/>
      <c r="U594" s="22"/>
      <c r="V594" s="22"/>
      <c r="W594" s="22"/>
    </row>
    <row r="595" ht="31.4" customHeight="1" spans="1:23">
      <c r="A595" s="120" t="s">
        <v>77</v>
      </c>
      <c r="B595" s="116" t="s">
        <v>571</v>
      </c>
      <c r="C595" s="23" t="s">
        <v>314</v>
      </c>
      <c r="D595" s="23" t="s">
        <v>123</v>
      </c>
      <c r="E595" s="23" t="s">
        <v>124</v>
      </c>
      <c r="F595" s="23" t="s">
        <v>323</v>
      </c>
      <c r="G595" s="23" t="s">
        <v>324</v>
      </c>
      <c r="H595" s="22">
        <v>3800</v>
      </c>
      <c r="I595" s="22">
        <v>2500</v>
      </c>
      <c r="J595" s="22">
        <v>625</v>
      </c>
      <c r="K595" s="22"/>
      <c r="L595" s="22">
        <v>1875</v>
      </c>
      <c r="M595" s="22"/>
      <c r="N595" s="22"/>
      <c r="O595" s="22"/>
      <c r="P595" s="22"/>
      <c r="Q595" s="22"/>
      <c r="R595" s="22">
        <v>1300</v>
      </c>
      <c r="S595" s="22">
        <v>1300</v>
      </c>
      <c r="T595" s="22"/>
      <c r="U595" s="22"/>
      <c r="V595" s="22"/>
      <c r="W595" s="22"/>
    </row>
    <row r="596" ht="31.4" customHeight="1" spans="1:23">
      <c r="A596" s="120" t="s">
        <v>77</v>
      </c>
      <c r="B596" s="116" t="s">
        <v>571</v>
      </c>
      <c r="C596" s="23" t="s">
        <v>314</v>
      </c>
      <c r="D596" s="23" t="s">
        <v>123</v>
      </c>
      <c r="E596" s="23" t="s">
        <v>124</v>
      </c>
      <c r="F596" s="23" t="s">
        <v>461</v>
      </c>
      <c r="G596" s="23" t="s">
        <v>462</v>
      </c>
      <c r="H596" s="22">
        <v>28800</v>
      </c>
      <c r="I596" s="22">
        <v>28800</v>
      </c>
      <c r="J596" s="22"/>
      <c r="K596" s="22"/>
      <c r="L596" s="22">
        <v>28800</v>
      </c>
      <c r="M596" s="22"/>
      <c r="N596" s="22"/>
      <c r="O596" s="22"/>
      <c r="P596" s="22"/>
      <c r="Q596" s="22"/>
      <c r="R596" s="22"/>
      <c r="S596" s="22"/>
      <c r="T596" s="22"/>
      <c r="U596" s="22"/>
      <c r="V596" s="22"/>
      <c r="W596" s="22"/>
    </row>
    <row r="597" ht="31.4" customHeight="1" spans="1:23">
      <c r="A597" s="120" t="s">
        <v>77</v>
      </c>
      <c r="B597" s="116" t="s">
        <v>571</v>
      </c>
      <c r="C597" s="23" t="s">
        <v>314</v>
      </c>
      <c r="D597" s="23" t="s">
        <v>123</v>
      </c>
      <c r="E597" s="23" t="s">
        <v>124</v>
      </c>
      <c r="F597" s="23" t="s">
        <v>409</v>
      </c>
      <c r="G597" s="23" t="s">
        <v>410</v>
      </c>
      <c r="H597" s="22">
        <v>22000</v>
      </c>
      <c r="I597" s="22">
        <v>20000</v>
      </c>
      <c r="J597" s="22">
        <v>5000</v>
      </c>
      <c r="K597" s="22"/>
      <c r="L597" s="22">
        <v>15000</v>
      </c>
      <c r="M597" s="22"/>
      <c r="N597" s="22"/>
      <c r="O597" s="22"/>
      <c r="P597" s="22"/>
      <c r="Q597" s="22"/>
      <c r="R597" s="22">
        <v>2000</v>
      </c>
      <c r="S597" s="22">
        <v>2000</v>
      </c>
      <c r="T597" s="22"/>
      <c r="U597" s="22"/>
      <c r="V597" s="22"/>
      <c r="W597" s="22"/>
    </row>
    <row r="598" ht="31.4" customHeight="1" spans="1:23">
      <c r="A598" s="120" t="s">
        <v>77</v>
      </c>
      <c r="B598" s="116" t="s">
        <v>571</v>
      </c>
      <c r="C598" s="23" t="s">
        <v>314</v>
      </c>
      <c r="D598" s="23" t="s">
        <v>123</v>
      </c>
      <c r="E598" s="23" t="s">
        <v>124</v>
      </c>
      <c r="F598" s="23" t="s">
        <v>325</v>
      </c>
      <c r="G598" s="23" t="s">
        <v>326</v>
      </c>
      <c r="H598" s="22">
        <v>24000</v>
      </c>
      <c r="I598" s="22">
        <v>4000</v>
      </c>
      <c r="J598" s="22">
        <v>1000</v>
      </c>
      <c r="K598" s="22"/>
      <c r="L598" s="22">
        <v>3000</v>
      </c>
      <c r="M598" s="22"/>
      <c r="N598" s="22"/>
      <c r="O598" s="22"/>
      <c r="P598" s="22"/>
      <c r="Q598" s="22"/>
      <c r="R598" s="22">
        <v>20000</v>
      </c>
      <c r="S598" s="22">
        <v>20000</v>
      </c>
      <c r="T598" s="22"/>
      <c r="U598" s="22"/>
      <c r="V598" s="22"/>
      <c r="W598" s="22"/>
    </row>
    <row r="599" ht="31.4" customHeight="1" spans="1:23">
      <c r="A599" s="120" t="s">
        <v>77</v>
      </c>
      <c r="B599" s="116" t="s">
        <v>571</v>
      </c>
      <c r="C599" s="23" t="s">
        <v>314</v>
      </c>
      <c r="D599" s="23" t="s">
        <v>123</v>
      </c>
      <c r="E599" s="23" t="s">
        <v>124</v>
      </c>
      <c r="F599" s="23" t="s">
        <v>327</v>
      </c>
      <c r="G599" s="23" t="s">
        <v>328</v>
      </c>
      <c r="H599" s="22">
        <v>10000</v>
      </c>
      <c r="I599" s="22"/>
      <c r="J599" s="22"/>
      <c r="K599" s="22"/>
      <c r="L599" s="22"/>
      <c r="M599" s="22"/>
      <c r="N599" s="22"/>
      <c r="O599" s="22"/>
      <c r="P599" s="22"/>
      <c r="Q599" s="22"/>
      <c r="R599" s="22">
        <v>10000</v>
      </c>
      <c r="S599" s="22">
        <v>10000</v>
      </c>
      <c r="T599" s="22"/>
      <c r="U599" s="22"/>
      <c r="V599" s="22"/>
      <c r="W599" s="22"/>
    </row>
    <row r="600" ht="31.4" customHeight="1" spans="1:23">
      <c r="A600" s="120" t="s">
        <v>77</v>
      </c>
      <c r="B600" s="116" t="s">
        <v>571</v>
      </c>
      <c r="C600" s="23" t="s">
        <v>314</v>
      </c>
      <c r="D600" s="23" t="s">
        <v>123</v>
      </c>
      <c r="E600" s="23" t="s">
        <v>124</v>
      </c>
      <c r="F600" s="23" t="s">
        <v>329</v>
      </c>
      <c r="G600" s="23" t="s">
        <v>330</v>
      </c>
      <c r="H600" s="22">
        <v>20000</v>
      </c>
      <c r="I600" s="22"/>
      <c r="J600" s="22"/>
      <c r="K600" s="22"/>
      <c r="L600" s="22"/>
      <c r="M600" s="22"/>
      <c r="N600" s="22"/>
      <c r="O600" s="22"/>
      <c r="P600" s="22"/>
      <c r="Q600" s="22"/>
      <c r="R600" s="22">
        <v>20000</v>
      </c>
      <c r="S600" s="22">
        <v>20000</v>
      </c>
      <c r="T600" s="22"/>
      <c r="U600" s="22"/>
      <c r="V600" s="22"/>
      <c r="W600" s="22"/>
    </row>
    <row r="601" ht="31.4" customHeight="1" spans="1:23">
      <c r="A601" s="120" t="s">
        <v>77</v>
      </c>
      <c r="B601" s="116" t="s">
        <v>571</v>
      </c>
      <c r="C601" s="23" t="s">
        <v>314</v>
      </c>
      <c r="D601" s="23" t="s">
        <v>123</v>
      </c>
      <c r="E601" s="23" t="s">
        <v>124</v>
      </c>
      <c r="F601" s="23" t="s">
        <v>465</v>
      </c>
      <c r="G601" s="23" t="s">
        <v>466</v>
      </c>
      <c r="H601" s="22">
        <v>22500</v>
      </c>
      <c r="I601" s="22">
        <v>2500</v>
      </c>
      <c r="J601" s="22">
        <v>625</v>
      </c>
      <c r="K601" s="22"/>
      <c r="L601" s="22">
        <v>1875</v>
      </c>
      <c r="M601" s="22"/>
      <c r="N601" s="22"/>
      <c r="O601" s="22"/>
      <c r="P601" s="22"/>
      <c r="Q601" s="22"/>
      <c r="R601" s="22">
        <v>20000</v>
      </c>
      <c r="S601" s="22">
        <v>20000</v>
      </c>
      <c r="T601" s="22"/>
      <c r="U601" s="22"/>
      <c r="V601" s="22"/>
      <c r="W601" s="22"/>
    </row>
    <row r="602" ht="31.4" customHeight="1" spans="1:23">
      <c r="A602" s="120" t="s">
        <v>77</v>
      </c>
      <c r="B602" s="116" t="s">
        <v>571</v>
      </c>
      <c r="C602" s="23" t="s">
        <v>314</v>
      </c>
      <c r="D602" s="23" t="s">
        <v>123</v>
      </c>
      <c r="E602" s="23" t="s">
        <v>124</v>
      </c>
      <c r="F602" s="23" t="s">
        <v>467</v>
      </c>
      <c r="G602" s="23" t="s">
        <v>468</v>
      </c>
      <c r="H602" s="22">
        <v>20000</v>
      </c>
      <c r="I602" s="22"/>
      <c r="J602" s="22"/>
      <c r="K602" s="22"/>
      <c r="L602" s="22"/>
      <c r="M602" s="22"/>
      <c r="N602" s="22"/>
      <c r="O602" s="22"/>
      <c r="P602" s="22"/>
      <c r="Q602" s="22"/>
      <c r="R602" s="22">
        <v>20000</v>
      </c>
      <c r="S602" s="22">
        <v>20000</v>
      </c>
      <c r="T602" s="22"/>
      <c r="U602" s="22"/>
      <c r="V602" s="22"/>
      <c r="W602" s="22"/>
    </row>
    <row r="603" ht="31.4" customHeight="1" spans="1:23">
      <c r="A603" s="120" t="s">
        <v>77</v>
      </c>
      <c r="B603" s="116" t="s">
        <v>571</v>
      </c>
      <c r="C603" s="23" t="s">
        <v>314</v>
      </c>
      <c r="D603" s="23" t="s">
        <v>123</v>
      </c>
      <c r="E603" s="23" t="s">
        <v>124</v>
      </c>
      <c r="F603" s="23" t="s">
        <v>469</v>
      </c>
      <c r="G603" s="23" t="s">
        <v>470</v>
      </c>
      <c r="H603" s="22">
        <v>70000</v>
      </c>
      <c r="I603" s="22"/>
      <c r="J603" s="22"/>
      <c r="K603" s="22"/>
      <c r="L603" s="22"/>
      <c r="M603" s="22"/>
      <c r="N603" s="22"/>
      <c r="O603" s="22"/>
      <c r="P603" s="22"/>
      <c r="Q603" s="22"/>
      <c r="R603" s="22">
        <v>70000</v>
      </c>
      <c r="S603" s="22">
        <v>70000</v>
      </c>
      <c r="T603" s="22"/>
      <c r="U603" s="22"/>
      <c r="V603" s="22"/>
      <c r="W603" s="22"/>
    </row>
    <row r="604" ht="31.4" customHeight="1" spans="1:23">
      <c r="A604" s="120" t="s">
        <v>77</v>
      </c>
      <c r="B604" s="116" t="s">
        <v>571</v>
      </c>
      <c r="C604" s="23" t="s">
        <v>314</v>
      </c>
      <c r="D604" s="23" t="s">
        <v>123</v>
      </c>
      <c r="E604" s="23" t="s">
        <v>124</v>
      </c>
      <c r="F604" s="23" t="s">
        <v>331</v>
      </c>
      <c r="G604" s="23" t="s">
        <v>332</v>
      </c>
      <c r="H604" s="22">
        <v>3000</v>
      </c>
      <c r="I604" s="22"/>
      <c r="J604" s="22"/>
      <c r="K604" s="22"/>
      <c r="L604" s="22"/>
      <c r="M604" s="22"/>
      <c r="N604" s="22"/>
      <c r="O604" s="22"/>
      <c r="P604" s="22"/>
      <c r="Q604" s="22"/>
      <c r="R604" s="22">
        <v>3000</v>
      </c>
      <c r="S604" s="22">
        <v>3000</v>
      </c>
      <c r="T604" s="22"/>
      <c r="U604" s="22"/>
      <c r="V604" s="22"/>
      <c r="W604" s="22"/>
    </row>
    <row r="605" ht="31.4" customHeight="1" spans="1:23">
      <c r="A605" s="120" t="s">
        <v>77</v>
      </c>
      <c r="B605" s="116" t="s">
        <v>571</v>
      </c>
      <c r="C605" s="23" t="s">
        <v>314</v>
      </c>
      <c r="D605" s="23" t="s">
        <v>123</v>
      </c>
      <c r="E605" s="23" t="s">
        <v>124</v>
      </c>
      <c r="F605" s="23" t="s">
        <v>471</v>
      </c>
      <c r="G605" s="23" t="s">
        <v>472</v>
      </c>
      <c r="H605" s="22">
        <v>5000</v>
      </c>
      <c r="I605" s="22"/>
      <c r="J605" s="22"/>
      <c r="K605" s="22"/>
      <c r="L605" s="22"/>
      <c r="M605" s="22"/>
      <c r="N605" s="22"/>
      <c r="O605" s="22"/>
      <c r="P605" s="22"/>
      <c r="Q605" s="22"/>
      <c r="R605" s="22">
        <v>5000</v>
      </c>
      <c r="S605" s="22">
        <v>5000</v>
      </c>
      <c r="T605" s="22"/>
      <c r="U605" s="22"/>
      <c r="V605" s="22"/>
      <c r="W605" s="22"/>
    </row>
    <row r="606" ht="31.4" customHeight="1" spans="1:23">
      <c r="A606" s="120" t="s">
        <v>77</v>
      </c>
      <c r="B606" s="116" t="s">
        <v>571</v>
      </c>
      <c r="C606" s="23" t="s">
        <v>314</v>
      </c>
      <c r="D606" s="23" t="s">
        <v>123</v>
      </c>
      <c r="E606" s="23" t="s">
        <v>124</v>
      </c>
      <c r="F606" s="23" t="s">
        <v>315</v>
      </c>
      <c r="G606" s="23" t="s">
        <v>316</v>
      </c>
      <c r="H606" s="22">
        <v>41158.01</v>
      </c>
      <c r="I606" s="22">
        <v>27158.01</v>
      </c>
      <c r="J606" s="22">
        <v>6789.5</v>
      </c>
      <c r="K606" s="22"/>
      <c r="L606" s="22">
        <v>20368.51</v>
      </c>
      <c r="M606" s="22"/>
      <c r="N606" s="22"/>
      <c r="O606" s="22"/>
      <c r="P606" s="22"/>
      <c r="Q606" s="22"/>
      <c r="R606" s="22">
        <v>14000</v>
      </c>
      <c r="S606" s="22">
        <v>14000</v>
      </c>
      <c r="T606" s="22"/>
      <c r="U606" s="22"/>
      <c r="V606" s="22"/>
      <c r="W606" s="22"/>
    </row>
    <row r="607" ht="31.4" customHeight="1" spans="1:23">
      <c r="A607" s="120" t="s">
        <v>77</v>
      </c>
      <c r="B607" s="116" t="s">
        <v>571</v>
      </c>
      <c r="C607" s="23" t="s">
        <v>314</v>
      </c>
      <c r="D607" s="23" t="s">
        <v>123</v>
      </c>
      <c r="E607" s="23" t="s">
        <v>124</v>
      </c>
      <c r="F607" s="23" t="s">
        <v>333</v>
      </c>
      <c r="G607" s="23" t="s">
        <v>334</v>
      </c>
      <c r="H607" s="22">
        <v>70000</v>
      </c>
      <c r="I607" s="22"/>
      <c r="J607" s="22"/>
      <c r="K607" s="22"/>
      <c r="L607" s="22"/>
      <c r="M607" s="22"/>
      <c r="N607" s="22"/>
      <c r="O607" s="22"/>
      <c r="P607" s="22"/>
      <c r="Q607" s="22"/>
      <c r="R607" s="22">
        <v>70000</v>
      </c>
      <c r="S607" s="22">
        <v>70000</v>
      </c>
      <c r="T607" s="22"/>
      <c r="U607" s="22"/>
      <c r="V607" s="22"/>
      <c r="W607" s="22"/>
    </row>
    <row r="608" ht="31.4" customHeight="1" spans="1:23">
      <c r="A608" s="120" t="s">
        <v>77</v>
      </c>
      <c r="B608" s="116" t="s">
        <v>571</v>
      </c>
      <c r="C608" s="23" t="s">
        <v>314</v>
      </c>
      <c r="D608" s="23" t="s">
        <v>123</v>
      </c>
      <c r="E608" s="23" t="s">
        <v>124</v>
      </c>
      <c r="F608" s="23" t="s">
        <v>335</v>
      </c>
      <c r="G608" s="23" t="s">
        <v>336</v>
      </c>
      <c r="H608" s="22">
        <v>70000</v>
      </c>
      <c r="I608" s="22"/>
      <c r="J608" s="22"/>
      <c r="K608" s="22"/>
      <c r="L608" s="22"/>
      <c r="M608" s="22"/>
      <c r="N608" s="22"/>
      <c r="O608" s="22"/>
      <c r="P608" s="22"/>
      <c r="Q608" s="22"/>
      <c r="R608" s="22">
        <v>70000</v>
      </c>
      <c r="S608" s="22">
        <v>70000</v>
      </c>
      <c r="T608" s="22"/>
      <c r="U608" s="22"/>
      <c r="V608" s="22"/>
      <c r="W608" s="22"/>
    </row>
    <row r="609" ht="31.4" customHeight="1" spans="1:23">
      <c r="A609" s="120" t="s">
        <v>77</v>
      </c>
      <c r="B609" s="116" t="s">
        <v>571</v>
      </c>
      <c r="C609" s="23" t="s">
        <v>314</v>
      </c>
      <c r="D609" s="23" t="s">
        <v>149</v>
      </c>
      <c r="E609" s="23" t="s">
        <v>150</v>
      </c>
      <c r="F609" s="23" t="s">
        <v>315</v>
      </c>
      <c r="G609" s="23" t="s">
        <v>316</v>
      </c>
      <c r="H609" s="22">
        <v>2700</v>
      </c>
      <c r="I609" s="22">
        <v>2700</v>
      </c>
      <c r="J609" s="22">
        <v>675</v>
      </c>
      <c r="K609" s="22"/>
      <c r="L609" s="22">
        <v>2025</v>
      </c>
      <c r="M609" s="22"/>
      <c r="N609" s="22"/>
      <c r="O609" s="22"/>
      <c r="P609" s="22"/>
      <c r="Q609" s="22"/>
      <c r="R609" s="22"/>
      <c r="S609" s="22"/>
      <c r="T609" s="22"/>
      <c r="U609" s="22"/>
      <c r="V609" s="22"/>
      <c r="W609" s="22"/>
    </row>
    <row r="610" ht="31.4" customHeight="1" spans="1:23">
      <c r="A610" s="120" t="s">
        <v>77</v>
      </c>
      <c r="B610" s="116" t="s">
        <v>572</v>
      </c>
      <c r="C610" s="23" t="s">
        <v>344</v>
      </c>
      <c r="D610" s="23" t="s">
        <v>123</v>
      </c>
      <c r="E610" s="23" t="s">
        <v>124</v>
      </c>
      <c r="F610" s="23" t="s">
        <v>284</v>
      </c>
      <c r="G610" s="23" t="s">
        <v>285</v>
      </c>
      <c r="H610" s="22">
        <v>754728</v>
      </c>
      <c r="I610" s="22">
        <v>754728</v>
      </c>
      <c r="J610" s="22">
        <v>188682</v>
      </c>
      <c r="K610" s="22"/>
      <c r="L610" s="22">
        <v>566046</v>
      </c>
      <c r="M610" s="22"/>
      <c r="N610" s="22"/>
      <c r="O610" s="22"/>
      <c r="P610" s="22"/>
      <c r="Q610" s="22"/>
      <c r="R610" s="22"/>
      <c r="S610" s="22"/>
      <c r="T610" s="22"/>
      <c r="U610" s="22"/>
      <c r="V610" s="22"/>
      <c r="W610" s="22"/>
    </row>
    <row r="611" ht="31.4" customHeight="1" spans="1:23">
      <c r="A611" s="120" t="s">
        <v>77</v>
      </c>
      <c r="B611" s="116" t="s">
        <v>572</v>
      </c>
      <c r="C611" s="23" t="s">
        <v>344</v>
      </c>
      <c r="D611" s="23" t="s">
        <v>123</v>
      </c>
      <c r="E611" s="23" t="s">
        <v>124</v>
      </c>
      <c r="F611" s="23" t="s">
        <v>286</v>
      </c>
      <c r="G611" s="23" t="s">
        <v>287</v>
      </c>
      <c r="H611" s="22">
        <v>75000</v>
      </c>
      <c r="I611" s="22">
        <v>75000</v>
      </c>
      <c r="J611" s="22">
        <v>18750</v>
      </c>
      <c r="K611" s="22"/>
      <c r="L611" s="22">
        <v>56250</v>
      </c>
      <c r="M611" s="22"/>
      <c r="N611" s="22"/>
      <c r="O611" s="22"/>
      <c r="P611" s="22"/>
      <c r="Q611" s="22"/>
      <c r="R611" s="22"/>
      <c r="S611" s="22"/>
      <c r="T611" s="22"/>
      <c r="U611" s="22"/>
      <c r="V611" s="22"/>
      <c r="W611" s="22"/>
    </row>
    <row r="612" ht="31.4" customHeight="1" spans="1:23">
      <c r="A612" s="120" t="s">
        <v>77</v>
      </c>
      <c r="B612" s="116" t="s">
        <v>572</v>
      </c>
      <c r="C612" s="23" t="s">
        <v>344</v>
      </c>
      <c r="D612" s="23" t="s">
        <v>123</v>
      </c>
      <c r="E612" s="23" t="s">
        <v>124</v>
      </c>
      <c r="F612" s="23" t="s">
        <v>288</v>
      </c>
      <c r="G612" s="23" t="s">
        <v>289</v>
      </c>
      <c r="H612" s="22">
        <v>68894</v>
      </c>
      <c r="I612" s="22">
        <v>62894</v>
      </c>
      <c r="J612" s="22">
        <v>15723.5</v>
      </c>
      <c r="K612" s="22"/>
      <c r="L612" s="22">
        <v>47170.5</v>
      </c>
      <c r="M612" s="22"/>
      <c r="N612" s="22"/>
      <c r="O612" s="22"/>
      <c r="P612" s="22"/>
      <c r="Q612" s="22"/>
      <c r="R612" s="22">
        <v>6000</v>
      </c>
      <c r="S612" s="22">
        <v>6000</v>
      </c>
      <c r="T612" s="22"/>
      <c r="U612" s="22"/>
      <c r="V612" s="22"/>
      <c r="W612" s="22"/>
    </row>
    <row r="613" ht="31.4" customHeight="1" spans="1:23">
      <c r="A613" s="120" t="s">
        <v>77</v>
      </c>
      <c r="B613" s="116" t="s">
        <v>572</v>
      </c>
      <c r="C613" s="23" t="s">
        <v>344</v>
      </c>
      <c r="D613" s="23" t="s">
        <v>123</v>
      </c>
      <c r="E613" s="23" t="s">
        <v>124</v>
      </c>
      <c r="F613" s="23" t="s">
        <v>345</v>
      </c>
      <c r="G613" s="23" t="s">
        <v>346</v>
      </c>
      <c r="H613" s="22">
        <v>1025008</v>
      </c>
      <c r="I613" s="22">
        <v>925008</v>
      </c>
      <c r="J613" s="22">
        <v>231252</v>
      </c>
      <c r="K613" s="22"/>
      <c r="L613" s="22">
        <v>693756</v>
      </c>
      <c r="M613" s="22"/>
      <c r="N613" s="22"/>
      <c r="O613" s="22"/>
      <c r="P613" s="22"/>
      <c r="Q613" s="22"/>
      <c r="R613" s="22">
        <v>100000</v>
      </c>
      <c r="S613" s="22">
        <v>100000</v>
      </c>
      <c r="T613" s="22"/>
      <c r="U613" s="22"/>
      <c r="V613" s="22"/>
      <c r="W613" s="22"/>
    </row>
    <row r="614" ht="31.4" customHeight="1" spans="1:23">
      <c r="A614" s="120" t="s">
        <v>77</v>
      </c>
      <c r="B614" s="116" t="s">
        <v>573</v>
      </c>
      <c r="C614" s="23" t="s">
        <v>291</v>
      </c>
      <c r="D614" s="23" t="s">
        <v>151</v>
      </c>
      <c r="E614" s="23" t="s">
        <v>152</v>
      </c>
      <c r="F614" s="23" t="s">
        <v>292</v>
      </c>
      <c r="G614" s="23" t="s">
        <v>293</v>
      </c>
      <c r="H614" s="22">
        <v>263025.84</v>
      </c>
      <c r="I614" s="22">
        <v>263025.84</v>
      </c>
      <c r="J614" s="22">
        <v>65756.46</v>
      </c>
      <c r="K614" s="22"/>
      <c r="L614" s="22">
        <v>197269.38</v>
      </c>
      <c r="M614" s="22"/>
      <c r="N614" s="22"/>
      <c r="O614" s="22"/>
      <c r="P614" s="22"/>
      <c r="Q614" s="22"/>
      <c r="R614" s="22"/>
      <c r="S614" s="22"/>
      <c r="T614" s="22"/>
      <c r="U614" s="22"/>
      <c r="V614" s="22"/>
      <c r="W614" s="22"/>
    </row>
    <row r="615" ht="31.4" customHeight="1" spans="1:23">
      <c r="A615" s="120" t="s">
        <v>77</v>
      </c>
      <c r="B615" s="116" t="s">
        <v>573</v>
      </c>
      <c r="C615" s="23" t="s">
        <v>291</v>
      </c>
      <c r="D615" s="23" t="s">
        <v>159</v>
      </c>
      <c r="E615" s="23" t="s">
        <v>158</v>
      </c>
      <c r="F615" s="23" t="s">
        <v>294</v>
      </c>
      <c r="G615" s="23" t="s">
        <v>295</v>
      </c>
      <c r="H615" s="22">
        <v>14939.13</v>
      </c>
      <c r="I615" s="22">
        <v>13539.13</v>
      </c>
      <c r="J615" s="22">
        <v>3384.79</v>
      </c>
      <c r="K615" s="22"/>
      <c r="L615" s="22">
        <v>10154.34</v>
      </c>
      <c r="M615" s="22"/>
      <c r="N615" s="22"/>
      <c r="O615" s="22"/>
      <c r="P615" s="22"/>
      <c r="Q615" s="22"/>
      <c r="R615" s="22">
        <v>1400</v>
      </c>
      <c r="S615" s="22">
        <v>1400</v>
      </c>
      <c r="T615" s="22"/>
      <c r="U615" s="22"/>
      <c r="V615" s="22"/>
      <c r="W615" s="22"/>
    </row>
    <row r="616" ht="31.4" customHeight="1" spans="1:23">
      <c r="A616" s="120" t="s">
        <v>77</v>
      </c>
      <c r="B616" s="116" t="s">
        <v>573</v>
      </c>
      <c r="C616" s="23" t="s">
        <v>291</v>
      </c>
      <c r="D616" s="23" t="s">
        <v>166</v>
      </c>
      <c r="E616" s="23" t="s">
        <v>167</v>
      </c>
      <c r="F616" s="23" t="s">
        <v>296</v>
      </c>
      <c r="G616" s="23" t="s">
        <v>297</v>
      </c>
      <c r="H616" s="22">
        <v>141376.39</v>
      </c>
      <c r="I616" s="22">
        <v>141376.39</v>
      </c>
      <c r="J616" s="22">
        <v>35344.1</v>
      </c>
      <c r="K616" s="22"/>
      <c r="L616" s="22">
        <v>106032.29</v>
      </c>
      <c r="M616" s="22"/>
      <c r="N616" s="22"/>
      <c r="O616" s="22"/>
      <c r="P616" s="22"/>
      <c r="Q616" s="22"/>
      <c r="R616" s="22"/>
      <c r="S616" s="22"/>
      <c r="T616" s="22"/>
      <c r="U616" s="22"/>
      <c r="V616" s="22"/>
      <c r="W616" s="22"/>
    </row>
    <row r="617" ht="31.4" customHeight="1" spans="1:23">
      <c r="A617" s="120" t="s">
        <v>77</v>
      </c>
      <c r="B617" s="116" t="s">
        <v>573</v>
      </c>
      <c r="C617" s="23" t="s">
        <v>291</v>
      </c>
      <c r="D617" s="23" t="s">
        <v>168</v>
      </c>
      <c r="E617" s="23" t="s">
        <v>169</v>
      </c>
      <c r="F617" s="23" t="s">
        <v>300</v>
      </c>
      <c r="G617" s="23" t="s">
        <v>301</v>
      </c>
      <c r="H617" s="22">
        <v>75101.93</v>
      </c>
      <c r="I617" s="22">
        <v>75101.93</v>
      </c>
      <c r="J617" s="22">
        <v>18775.48</v>
      </c>
      <c r="K617" s="22"/>
      <c r="L617" s="22">
        <v>56326.45</v>
      </c>
      <c r="M617" s="22"/>
      <c r="N617" s="22"/>
      <c r="O617" s="22"/>
      <c r="P617" s="22"/>
      <c r="Q617" s="22"/>
      <c r="R617" s="22"/>
      <c r="S617" s="22"/>
      <c r="T617" s="22"/>
      <c r="U617" s="22"/>
      <c r="V617" s="22"/>
      <c r="W617" s="22"/>
    </row>
    <row r="618" ht="31.4" customHeight="1" spans="1:23">
      <c r="A618" s="120" t="s">
        <v>77</v>
      </c>
      <c r="B618" s="116" t="s">
        <v>573</v>
      </c>
      <c r="C618" s="23" t="s">
        <v>291</v>
      </c>
      <c r="D618" s="23" t="s">
        <v>170</v>
      </c>
      <c r="E618" s="23" t="s">
        <v>171</v>
      </c>
      <c r="F618" s="23" t="s">
        <v>294</v>
      </c>
      <c r="G618" s="23" t="s">
        <v>295</v>
      </c>
      <c r="H618" s="22">
        <v>4788</v>
      </c>
      <c r="I618" s="22">
        <v>4788</v>
      </c>
      <c r="J618" s="22">
        <v>4788</v>
      </c>
      <c r="K618" s="22"/>
      <c r="L618" s="22"/>
      <c r="M618" s="22"/>
      <c r="N618" s="22"/>
      <c r="O618" s="22"/>
      <c r="P618" s="22"/>
      <c r="Q618" s="22"/>
      <c r="R618" s="22"/>
      <c r="S618" s="22"/>
      <c r="T618" s="22"/>
      <c r="U618" s="22"/>
      <c r="V618" s="22"/>
      <c r="W618" s="22"/>
    </row>
    <row r="619" ht="31.4" customHeight="1" spans="1:23">
      <c r="A619" s="120" t="s">
        <v>77</v>
      </c>
      <c r="B619" s="116" t="s">
        <v>574</v>
      </c>
      <c r="C619" s="23" t="s">
        <v>258</v>
      </c>
      <c r="D619" s="23" t="s">
        <v>123</v>
      </c>
      <c r="E619" s="23" t="s">
        <v>124</v>
      </c>
      <c r="F619" s="23" t="s">
        <v>309</v>
      </c>
      <c r="G619" s="23" t="s">
        <v>258</v>
      </c>
      <c r="H619" s="22">
        <v>10000</v>
      </c>
      <c r="I619" s="22"/>
      <c r="J619" s="22"/>
      <c r="K619" s="22"/>
      <c r="L619" s="22"/>
      <c r="M619" s="22"/>
      <c r="N619" s="22"/>
      <c r="O619" s="22"/>
      <c r="P619" s="22"/>
      <c r="Q619" s="22"/>
      <c r="R619" s="22">
        <v>10000</v>
      </c>
      <c r="S619" s="22">
        <v>10000</v>
      </c>
      <c r="T619" s="22"/>
      <c r="U619" s="22"/>
      <c r="V619" s="22"/>
      <c r="W619" s="22"/>
    </row>
    <row r="620" ht="31.4" customHeight="1" spans="1:23">
      <c r="A620" s="120" t="s">
        <v>77</v>
      </c>
      <c r="B620" s="116" t="s">
        <v>575</v>
      </c>
      <c r="C620" s="23" t="s">
        <v>311</v>
      </c>
      <c r="D620" s="23" t="s">
        <v>123</v>
      </c>
      <c r="E620" s="23" t="s">
        <v>124</v>
      </c>
      <c r="F620" s="23" t="s">
        <v>312</v>
      </c>
      <c r="G620" s="23" t="s">
        <v>311</v>
      </c>
      <c r="H620" s="22">
        <v>36352.6</v>
      </c>
      <c r="I620" s="22">
        <v>36352.6</v>
      </c>
      <c r="J620" s="22">
        <v>9088.15</v>
      </c>
      <c r="K620" s="22"/>
      <c r="L620" s="22">
        <v>27264.45</v>
      </c>
      <c r="M620" s="22"/>
      <c r="N620" s="22"/>
      <c r="O620" s="22"/>
      <c r="P620" s="22"/>
      <c r="Q620" s="22"/>
      <c r="R620" s="22"/>
      <c r="S620" s="22"/>
      <c r="T620" s="22"/>
      <c r="U620" s="22"/>
      <c r="V620" s="22"/>
      <c r="W620" s="22"/>
    </row>
    <row r="621" ht="31.4" customHeight="1" spans="1:23">
      <c r="A621" s="23" t="s">
        <v>75</v>
      </c>
      <c r="B621" s="23"/>
      <c r="C621" s="23"/>
      <c r="D621" s="23"/>
      <c r="E621" s="23"/>
      <c r="F621" s="23"/>
      <c r="G621" s="23"/>
      <c r="H621" s="22">
        <v>3573241.53</v>
      </c>
      <c r="I621" s="22">
        <v>3328241.53</v>
      </c>
      <c r="J621" s="22">
        <v>842864.9</v>
      </c>
      <c r="K621" s="22"/>
      <c r="L621" s="22">
        <v>2485376.63</v>
      </c>
      <c r="M621" s="22"/>
      <c r="N621" s="22"/>
      <c r="O621" s="22"/>
      <c r="P621" s="22"/>
      <c r="Q621" s="22"/>
      <c r="R621" s="22">
        <v>245000</v>
      </c>
      <c r="S621" s="22">
        <v>245000</v>
      </c>
      <c r="T621" s="22"/>
      <c r="U621" s="22"/>
      <c r="V621" s="22"/>
      <c r="W621" s="22"/>
    </row>
    <row r="622" ht="31.4" customHeight="1" spans="1:23">
      <c r="A622" s="120" t="s">
        <v>75</v>
      </c>
      <c r="B622" s="116" t="s">
        <v>576</v>
      </c>
      <c r="C622" s="23" t="s">
        <v>229</v>
      </c>
      <c r="D622" s="23" t="s">
        <v>228</v>
      </c>
      <c r="E622" s="23" t="s">
        <v>229</v>
      </c>
      <c r="F622" s="23" t="s">
        <v>303</v>
      </c>
      <c r="G622" s="23" t="s">
        <v>229</v>
      </c>
      <c r="H622" s="22">
        <v>227617.36</v>
      </c>
      <c r="I622" s="22">
        <v>227617.36</v>
      </c>
      <c r="J622" s="22">
        <v>56904.34</v>
      </c>
      <c r="K622" s="22"/>
      <c r="L622" s="22">
        <v>170713.02</v>
      </c>
      <c r="M622" s="22"/>
      <c r="N622" s="22"/>
      <c r="O622" s="22"/>
      <c r="P622" s="22"/>
      <c r="Q622" s="22"/>
      <c r="R622" s="22"/>
      <c r="S622" s="22"/>
      <c r="T622" s="22"/>
      <c r="U622" s="22"/>
      <c r="V622" s="22"/>
      <c r="W622" s="22"/>
    </row>
    <row r="623" ht="31.4" customHeight="1" spans="1:23">
      <c r="A623" s="120" t="s">
        <v>75</v>
      </c>
      <c r="B623" s="116" t="s">
        <v>577</v>
      </c>
      <c r="C623" s="23" t="s">
        <v>344</v>
      </c>
      <c r="D623" s="23" t="s">
        <v>123</v>
      </c>
      <c r="E623" s="23" t="s">
        <v>124</v>
      </c>
      <c r="F623" s="23" t="s">
        <v>284</v>
      </c>
      <c r="G623" s="23" t="s">
        <v>285</v>
      </c>
      <c r="H623" s="22">
        <v>910092</v>
      </c>
      <c r="I623" s="22">
        <v>910092</v>
      </c>
      <c r="J623" s="22">
        <v>227523</v>
      </c>
      <c r="K623" s="22"/>
      <c r="L623" s="22">
        <v>682569</v>
      </c>
      <c r="M623" s="22"/>
      <c r="N623" s="22"/>
      <c r="O623" s="22"/>
      <c r="P623" s="22"/>
      <c r="Q623" s="22"/>
      <c r="R623" s="22"/>
      <c r="S623" s="22"/>
      <c r="T623" s="22"/>
      <c r="U623" s="22"/>
      <c r="V623" s="22"/>
      <c r="W623" s="22"/>
    </row>
    <row r="624" ht="31.4" customHeight="1" spans="1:23">
      <c r="A624" s="120" t="s">
        <v>75</v>
      </c>
      <c r="B624" s="116" t="s">
        <v>577</v>
      </c>
      <c r="C624" s="23" t="s">
        <v>344</v>
      </c>
      <c r="D624" s="23" t="s">
        <v>123</v>
      </c>
      <c r="E624" s="23" t="s">
        <v>124</v>
      </c>
      <c r="F624" s="23" t="s">
        <v>286</v>
      </c>
      <c r="G624" s="23" t="s">
        <v>287</v>
      </c>
      <c r="H624" s="22">
        <v>87600</v>
      </c>
      <c r="I624" s="22">
        <v>87600</v>
      </c>
      <c r="J624" s="22">
        <v>21900</v>
      </c>
      <c r="K624" s="22"/>
      <c r="L624" s="22">
        <v>65700</v>
      </c>
      <c r="M624" s="22"/>
      <c r="N624" s="22"/>
      <c r="O624" s="22"/>
      <c r="P624" s="22"/>
      <c r="Q624" s="22"/>
      <c r="R624" s="22"/>
      <c r="S624" s="22"/>
      <c r="T624" s="22"/>
      <c r="U624" s="22"/>
      <c r="V624" s="22"/>
      <c r="W624" s="22"/>
    </row>
    <row r="625" ht="31.4" customHeight="1" spans="1:23">
      <c r="A625" s="120" t="s">
        <v>75</v>
      </c>
      <c r="B625" s="116" t="s">
        <v>577</v>
      </c>
      <c r="C625" s="23" t="s">
        <v>344</v>
      </c>
      <c r="D625" s="23" t="s">
        <v>123</v>
      </c>
      <c r="E625" s="23" t="s">
        <v>124</v>
      </c>
      <c r="F625" s="23" t="s">
        <v>288</v>
      </c>
      <c r="G625" s="23" t="s">
        <v>289</v>
      </c>
      <c r="H625" s="22">
        <v>83341</v>
      </c>
      <c r="I625" s="22">
        <v>75841</v>
      </c>
      <c r="J625" s="22">
        <v>18960.25</v>
      </c>
      <c r="K625" s="22"/>
      <c r="L625" s="22">
        <v>56880.75</v>
      </c>
      <c r="M625" s="22"/>
      <c r="N625" s="22"/>
      <c r="O625" s="22"/>
      <c r="P625" s="22"/>
      <c r="Q625" s="22"/>
      <c r="R625" s="22">
        <v>7500</v>
      </c>
      <c r="S625" s="22">
        <v>7500</v>
      </c>
      <c r="T625" s="22"/>
      <c r="U625" s="22"/>
      <c r="V625" s="22"/>
      <c r="W625" s="22"/>
    </row>
    <row r="626" ht="31.4" customHeight="1" spans="1:23">
      <c r="A626" s="120" t="s">
        <v>75</v>
      </c>
      <c r="B626" s="116" t="s">
        <v>577</v>
      </c>
      <c r="C626" s="23" t="s">
        <v>344</v>
      </c>
      <c r="D626" s="23" t="s">
        <v>123</v>
      </c>
      <c r="E626" s="23" t="s">
        <v>124</v>
      </c>
      <c r="F626" s="23" t="s">
        <v>345</v>
      </c>
      <c r="G626" s="23" t="s">
        <v>346</v>
      </c>
      <c r="H626" s="22">
        <v>1169964</v>
      </c>
      <c r="I626" s="22">
        <v>1109964</v>
      </c>
      <c r="J626" s="22">
        <v>277491</v>
      </c>
      <c r="K626" s="22"/>
      <c r="L626" s="22">
        <v>832473</v>
      </c>
      <c r="M626" s="22"/>
      <c r="N626" s="22"/>
      <c r="O626" s="22"/>
      <c r="P626" s="22"/>
      <c r="Q626" s="22"/>
      <c r="R626" s="22">
        <v>60000</v>
      </c>
      <c r="S626" s="22">
        <v>60000</v>
      </c>
      <c r="T626" s="22"/>
      <c r="U626" s="22"/>
      <c r="V626" s="22"/>
      <c r="W626" s="22"/>
    </row>
    <row r="627" ht="31.4" customHeight="1" spans="1:23">
      <c r="A627" s="120" t="s">
        <v>75</v>
      </c>
      <c r="B627" s="116" t="s">
        <v>578</v>
      </c>
      <c r="C627" s="23" t="s">
        <v>291</v>
      </c>
      <c r="D627" s="23" t="s">
        <v>151</v>
      </c>
      <c r="E627" s="23" t="s">
        <v>152</v>
      </c>
      <c r="F627" s="23" t="s">
        <v>292</v>
      </c>
      <c r="G627" s="23" t="s">
        <v>293</v>
      </c>
      <c r="H627" s="22">
        <v>315419.5</v>
      </c>
      <c r="I627" s="22">
        <v>315419.5</v>
      </c>
      <c r="J627" s="22">
        <v>78854.88</v>
      </c>
      <c r="K627" s="22"/>
      <c r="L627" s="22">
        <v>236564.62</v>
      </c>
      <c r="M627" s="22"/>
      <c r="N627" s="22"/>
      <c r="O627" s="22"/>
      <c r="P627" s="22"/>
      <c r="Q627" s="22"/>
      <c r="R627" s="22"/>
      <c r="S627" s="22"/>
      <c r="T627" s="22"/>
      <c r="U627" s="22"/>
      <c r="V627" s="22"/>
      <c r="W627" s="22"/>
    </row>
    <row r="628" ht="31.4" customHeight="1" spans="1:23">
      <c r="A628" s="120" t="s">
        <v>75</v>
      </c>
      <c r="B628" s="116" t="s">
        <v>578</v>
      </c>
      <c r="C628" s="23" t="s">
        <v>291</v>
      </c>
      <c r="D628" s="23" t="s">
        <v>159</v>
      </c>
      <c r="E628" s="23" t="s">
        <v>158</v>
      </c>
      <c r="F628" s="23" t="s">
        <v>294</v>
      </c>
      <c r="G628" s="23" t="s">
        <v>295</v>
      </c>
      <c r="H628" s="22">
        <v>16221.01</v>
      </c>
      <c r="I628" s="22">
        <v>16221.01</v>
      </c>
      <c r="J628" s="22">
        <v>4055.26</v>
      </c>
      <c r="K628" s="22"/>
      <c r="L628" s="22">
        <v>12165.75</v>
      </c>
      <c r="M628" s="22"/>
      <c r="N628" s="22"/>
      <c r="O628" s="22"/>
      <c r="P628" s="22"/>
      <c r="Q628" s="22"/>
      <c r="R628" s="22"/>
      <c r="S628" s="22"/>
      <c r="T628" s="22"/>
      <c r="U628" s="22"/>
      <c r="V628" s="22"/>
      <c r="W628" s="22"/>
    </row>
    <row r="629" ht="31.4" customHeight="1" spans="1:23">
      <c r="A629" s="120" t="s">
        <v>75</v>
      </c>
      <c r="B629" s="116" t="s">
        <v>578</v>
      </c>
      <c r="C629" s="23" t="s">
        <v>291</v>
      </c>
      <c r="D629" s="23" t="s">
        <v>166</v>
      </c>
      <c r="E629" s="23" t="s">
        <v>167</v>
      </c>
      <c r="F629" s="23" t="s">
        <v>296</v>
      </c>
      <c r="G629" s="23" t="s">
        <v>297</v>
      </c>
      <c r="H629" s="22">
        <v>206994.04</v>
      </c>
      <c r="I629" s="22">
        <v>206994.04</v>
      </c>
      <c r="J629" s="22">
        <v>51748.51</v>
      </c>
      <c r="K629" s="22"/>
      <c r="L629" s="22">
        <v>155245.53</v>
      </c>
      <c r="M629" s="22"/>
      <c r="N629" s="22"/>
      <c r="O629" s="22"/>
      <c r="P629" s="22"/>
      <c r="Q629" s="22"/>
      <c r="R629" s="22"/>
      <c r="S629" s="22"/>
      <c r="T629" s="22"/>
      <c r="U629" s="22"/>
      <c r="V629" s="22"/>
      <c r="W629" s="22"/>
    </row>
    <row r="630" ht="31.4" customHeight="1" spans="1:23">
      <c r="A630" s="120" t="s">
        <v>75</v>
      </c>
      <c r="B630" s="116" t="s">
        <v>578</v>
      </c>
      <c r="C630" s="23" t="s">
        <v>291</v>
      </c>
      <c r="D630" s="23" t="s">
        <v>168</v>
      </c>
      <c r="E630" s="23" t="s">
        <v>169</v>
      </c>
      <c r="F630" s="23" t="s">
        <v>300</v>
      </c>
      <c r="G630" s="23" t="s">
        <v>301</v>
      </c>
      <c r="H630" s="22">
        <v>155520.16</v>
      </c>
      <c r="I630" s="22">
        <v>155520.16</v>
      </c>
      <c r="J630" s="22">
        <v>38880.04</v>
      </c>
      <c r="K630" s="22"/>
      <c r="L630" s="22">
        <v>116640.12</v>
      </c>
      <c r="M630" s="22"/>
      <c r="N630" s="22"/>
      <c r="O630" s="22"/>
      <c r="P630" s="22"/>
      <c r="Q630" s="22"/>
      <c r="R630" s="22"/>
      <c r="S630" s="22"/>
      <c r="T630" s="22"/>
      <c r="U630" s="22"/>
      <c r="V630" s="22"/>
      <c r="W630" s="22"/>
    </row>
    <row r="631" ht="31.4" customHeight="1" spans="1:23">
      <c r="A631" s="120" t="s">
        <v>75</v>
      </c>
      <c r="B631" s="116" t="s">
        <v>578</v>
      </c>
      <c r="C631" s="23" t="s">
        <v>291</v>
      </c>
      <c r="D631" s="23" t="s">
        <v>170</v>
      </c>
      <c r="E631" s="23" t="s">
        <v>171</v>
      </c>
      <c r="F631" s="23" t="s">
        <v>294</v>
      </c>
      <c r="G631" s="23" t="s">
        <v>295</v>
      </c>
      <c r="H631" s="22">
        <v>14406</v>
      </c>
      <c r="I631" s="22">
        <v>14406</v>
      </c>
      <c r="J631" s="22">
        <v>14406</v>
      </c>
      <c r="K631" s="22"/>
      <c r="L631" s="22"/>
      <c r="M631" s="22"/>
      <c r="N631" s="22"/>
      <c r="O631" s="22"/>
      <c r="P631" s="22"/>
      <c r="Q631" s="22"/>
      <c r="R631" s="22"/>
      <c r="S631" s="22"/>
      <c r="T631" s="22"/>
      <c r="U631" s="22"/>
      <c r="V631" s="22"/>
      <c r="W631" s="22"/>
    </row>
    <row r="632" ht="31.4" customHeight="1" spans="1:23">
      <c r="A632" s="120" t="s">
        <v>75</v>
      </c>
      <c r="B632" s="116" t="s">
        <v>579</v>
      </c>
      <c r="C632" s="23" t="s">
        <v>454</v>
      </c>
      <c r="D632" s="23" t="s">
        <v>123</v>
      </c>
      <c r="E632" s="23" t="s">
        <v>124</v>
      </c>
      <c r="F632" s="23" t="s">
        <v>510</v>
      </c>
      <c r="G632" s="23" t="s">
        <v>511</v>
      </c>
      <c r="H632" s="22">
        <v>46000</v>
      </c>
      <c r="I632" s="22"/>
      <c r="J632" s="22"/>
      <c r="K632" s="22"/>
      <c r="L632" s="22"/>
      <c r="M632" s="22"/>
      <c r="N632" s="22"/>
      <c r="O632" s="22"/>
      <c r="P632" s="22"/>
      <c r="Q632" s="22"/>
      <c r="R632" s="22">
        <v>46000</v>
      </c>
      <c r="S632" s="22">
        <v>46000</v>
      </c>
      <c r="T632" s="22"/>
      <c r="U632" s="22"/>
      <c r="V632" s="22"/>
      <c r="W632" s="22"/>
    </row>
    <row r="633" ht="31.4" customHeight="1" spans="1:23">
      <c r="A633" s="120" t="s">
        <v>75</v>
      </c>
      <c r="B633" s="116" t="s">
        <v>580</v>
      </c>
      <c r="C633" s="23" t="s">
        <v>258</v>
      </c>
      <c r="D633" s="23" t="s">
        <v>123</v>
      </c>
      <c r="E633" s="23" t="s">
        <v>124</v>
      </c>
      <c r="F633" s="23" t="s">
        <v>309</v>
      </c>
      <c r="G633" s="23" t="s">
        <v>258</v>
      </c>
      <c r="H633" s="22">
        <v>10000</v>
      </c>
      <c r="I633" s="22"/>
      <c r="J633" s="22"/>
      <c r="K633" s="22"/>
      <c r="L633" s="22"/>
      <c r="M633" s="22"/>
      <c r="N633" s="22"/>
      <c r="O633" s="22"/>
      <c r="P633" s="22"/>
      <c r="Q633" s="22"/>
      <c r="R633" s="22">
        <v>10000</v>
      </c>
      <c r="S633" s="22">
        <v>10000</v>
      </c>
      <c r="T633" s="22"/>
      <c r="U633" s="22"/>
      <c r="V633" s="22"/>
      <c r="W633" s="22"/>
    </row>
    <row r="634" ht="31.4" customHeight="1" spans="1:23">
      <c r="A634" s="120" t="s">
        <v>75</v>
      </c>
      <c r="B634" s="116" t="s">
        <v>581</v>
      </c>
      <c r="C634" s="23" t="s">
        <v>311</v>
      </c>
      <c r="D634" s="23" t="s">
        <v>123</v>
      </c>
      <c r="E634" s="23" t="s">
        <v>124</v>
      </c>
      <c r="F634" s="23" t="s">
        <v>312</v>
      </c>
      <c r="G634" s="23" t="s">
        <v>311</v>
      </c>
      <c r="H634" s="22">
        <v>43669.94</v>
      </c>
      <c r="I634" s="22">
        <v>43669.94</v>
      </c>
      <c r="J634" s="22">
        <v>10917.49</v>
      </c>
      <c r="K634" s="22"/>
      <c r="L634" s="22">
        <v>32752.45</v>
      </c>
      <c r="M634" s="22"/>
      <c r="N634" s="22"/>
      <c r="O634" s="22"/>
      <c r="P634" s="22"/>
      <c r="Q634" s="22"/>
      <c r="R634" s="22"/>
      <c r="S634" s="22"/>
      <c r="T634" s="22"/>
      <c r="U634" s="22"/>
      <c r="V634" s="22"/>
      <c r="W634" s="22"/>
    </row>
    <row r="635" ht="31.4" customHeight="1" spans="1:23">
      <c r="A635" s="120" t="s">
        <v>75</v>
      </c>
      <c r="B635" s="116" t="s">
        <v>582</v>
      </c>
      <c r="C635" s="23" t="s">
        <v>314</v>
      </c>
      <c r="D635" s="23" t="s">
        <v>123</v>
      </c>
      <c r="E635" s="23" t="s">
        <v>124</v>
      </c>
      <c r="F635" s="23" t="s">
        <v>317</v>
      </c>
      <c r="G635" s="23" t="s">
        <v>318</v>
      </c>
      <c r="H635" s="22">
        <v>10000</v>
      </c>
      <c r="I635" s="22">
        <v>10000</v>
      </c>
      <c r="J635" s="22">
        <v>2500</v>
      </c>
      <c r="K635" s="22"/>
      <c r="L635" s="22">
        <v>7500</v>
      </c>
      <c r="M635" s="22"/>
      <c r="N635" s="22"/>
      <c r="O635" s="22"/>
      <c r="P635" s="22"/>
      <c r="Q635" s="22"/>
      <c r="R635" s="22"/>
      <c r="S635" s="22"/>
      <c r="T635" s="22"/>
      <c r="U635" s="22"/>
      <c r="V635" s="22"/>
      <c r="W635" s="22"/>
    </row>
    <row r="636" ht="31.4" customHeight="1" spans="1:23">
      <c r="A636" s="120" t="s">
        <v>75</v>
      </c>
      <c r="B636" s="116" t="s">
        <v>582</v>
      </c>
      <c r="C636" s="23" t="s">
        <v>314</v>
      </c>
      <c r="D636" s="23" t="s">
        <v>123</v>
      </c>
      <c r="E636" s="23" t="s">
        <v>124</v>
      </c>
      <c r="F636" s="23" t="s">
        <v>319</v>
      </c>
      <c r="G636" s="23" t="s">
        <v>320</v>
      </c>
      <c r="H636" s="22">
        <v>5000</v>
      </c>
      <c r="I636" s="22"/>
      <c r="J636" s="22"/>
      <c r="K636" s="22"/>
      <c r="L636" s="22"/>
      <c r="M636" s="22"/>
      <c r="N636" s="22"/>
      <c r="O636" s="22"/>
      <c r="P636" s="22"/>
      <c r="Q636" s="22"/>
      <c r="R636" s="22">
        <v>5000</v>
      </c>
      <c r="S636" s="22">
        <v>5000</v>
      </c>
      <c r="T636" s="22"/>
      <c r="U636" s="22"/>
      <c r="V636" s="22"/>
      <c r="W636" s="22"/>
    </row>
    <row r="637" ht="31.4" customHeight="1" spans="1:23">
      <c r="A637" s="120" t="s">
        <v>75</v>
      </c>
      <c r="B637" s="116" t="s">
        <v>582</v>
      </c>
      <c r="C637" s="23" t="s">
        <v>314</v>
      </c>
      <c r="D637" s="23" t="s">
        <v>123</v>
      </c>
      <c r="E637" s="23" t="s">
        <v>124</v>
      </c>
      <c r="F637" s="23" t="s">
        <v>438</v>
      </c>
      <c r="G637" s="23" t="s">
        <v>439</v>
      </c>
      <c r="H637" s="22">
        <v>1500</v>
      </c>
      <c r="I637" s="22"/>
      <c r="J637" s="22"/>
      <c r="K637" s="22"/>
      <c r="L637" s="22"/>
      <c r="M637" s="22"/>
      <c r="N637" s="22"/>
      <c r="O637" s="22"/>
      <c r="P637" s="22"/>
      <c r="Q637" s="22"/>
      <c r="R637" s="22">
        <v>1500</v>
      </c>
      <c r="S637" s="22">
        <v>1500</v>
      </c>
      <c r="T637" s="22"/>
      <c r="U637" s="22"/>
      <c r="V637" s="22"/>
      <c r="W637" s="22"/>
    </row>
    <row r="638" ht="31.4" customHeight="1" spans="1:23">
      <c r="A638" s="120" t="s">
        <v>75</v>
      </c>
      <c r="B638" s="116" t="s">
        <v>582</v>
      </c>
      <c r="C638" s="23" t="s">
        <v>314</v>
      </c>
      <c r="D638" s="23" t="s">
        <v>123</v>
      </c>
      <c r="E638" s="23" t="s">
        <v>124</v>
      </c>
      <c r="F638" s="23" t="s">
        <v>351</v>
      </c>
      <c r="G638" s="23" t="s">
        <v>352</v>
      </c>
      <c r="H638" s="22">
        <v>21000</v>
      </c>
      <c r="I638" s="22">
        <v>16000</v>
      </c>
      <c r="J638" s="22">
        <v>4000</v>
      </c>
      <c r="K638" s="22"/>
      <c r="L638" s="22">
        <v>12000</v>
      </c>
      <c r="M638" s="22"/>
      <c r="N638" s="22"/>
      <c r="O638" s="22"/>
      <c r="P638" s="22"/>
      <c r="Q638" s="22"/>
      <c r="R638" s="22">
        <v>5000</v>
      </c>
      <c r="S638" s="22">
        <v>5000</v>
      </c>
      <c r="T638" s="22"/>
      <c r="U638" s="22"/>
      <c r="V638" s="22"/>
      <c r="W638" s="22"/>
    </row>
    <row r="639" ht="31.4" customHeight="1" spans="1:23">
      <c r="A639" s="120" t="s">
        <v>75</v>
      </c>
      <c r="B639" s="116" t="s">
        <v>582</v>
      </c>
      <c r="C639" s="23" t="s">
        <v>314</v>
      </c>
      <c r="D639" s="23" t="s">
        <v>123</v>
      </c>
      <c r="E639" s="23" t="s">
        <v>124</v>
      </c>
      <c r="F639" s="23" t="s">
        <v>323</v>
      </c>
      <c r="G639" s="23" t="s">
        <v>324</v>
      </c>
      <c r="H639" s="22">
        <v>15000</v>
      </c>
      <c r="I639" s="22">
        <v>15000</v>
      </c>
      <c r="J639" s="22">
        <v>3750</v>
      </c>
      <c r="K639" s="22"/>
      <c r="L639" s="22">
        <v>11250</v>
      </c>
      <c r="M639" s="22"/>
      <c r="N639" s="22"/>
      <c r="O639" s="22"/>
      <c r="P639" s="22"/>
      <c r="Q639" s="22"/>
      <c r="R639" s="22"/>
      <c r="S639" s="22"/>
      <c r="T639" s="22"/>
      <c r="U639" s="22"/>
      <c r="V639" s="22"/>
      <c r="W639" s="22"/>
    </row>
    <row r="640" ht="31.4" customHeight="1" spans="1:23">
      <c r="A640" s="120" t="s">
        <v>75</v>
      </c>
      <c r="B640" s="116" t="s">
        <v>582</v>
      </c>
      <c r="C640" s="23" t="s">
        <v>314</v>
      </c>
      <c r="D640" s="23" t="s">
        <v>123</v>
      </c>
      <c r="E640" s="23" t="s">
        <v>124</v>
      </c>
      <c r="F640" s="23" t="s">
        <v>461</v>
      </c>
      <c r="G640" s="23" t="s">
        <v>462</v>
      </c>
      <c r="H640" s="22">
        <v>3000</v>
      </c>
      <c r="I640" s="22">
        <v>3000</v>
      </c>
      <c r="J640" s="22">
        <v>750</v>
      </c>
      <c r="K640" s="22"/>
      <c r="L640" s="22">
        <v>2250</v>
      </c>
      <c r="M640" s="22"/>
      <c r="N640" s="22"/>
      <c r="O640" s="22"/>
      <c r="P640" s="22"/>
      <c r="Q640" s="22"/>
      <c r="R640" s="22"/>
      <c r="S640" s="22"/>
      <c r="T640" s="22"/>
      <c r="U640" s="22"/>
      <c r="V640" s="22"/>
      <c r="W640" s="22"/>
    </row>
    <row r="641" ht="31.4" customHeight="1" spans="1:23">
      <c r="A641" s="120" t="s">
        <v>75</v>
      </c>
      <c r="B641" s="116" t="s">
        <v>582</v>
      </c>
      <c r="C641" s="23" t="s">
        <v>314</v>
      </c>
      <c r="D641" s="23" t="s">
        <v>123</v>
      </c>
      <c r="E641" s="23" t="s">
        <v>124</v>
      </c>
      <c r="F641" s="23" t="s">
        <v>409</v>
      </c>
      <c r="G641" s="23" t="s">
        <v>410</v>
      </c>
      <c r="H641" s="22">
        <v>60000</v>
      </c>
      <c r="I641" s="22">
        <v>50000</v>
      </c>
      <c r="J641" s="22">
        <v>12500</v>
      </c>
      <c r="K641" s="22"/>
      <c r="L641" s="22">
        <v>37500</v>
      </c>
      <c r="M641" s="22"/>
      <c r="N641" s="22"/>
      <c r="O641" s="22"/>
      <c r="P641" s="22"/>
      <c r="Q641" s="22"/>
      <c r="R641" s="22">
        <v>10000</v>
      </c>
      <c r="S641" s="22">
        <v>10000</v>
      </c>
      <c r="T641" s="22"/>
      <c r="U641" s="22"/>
      <c r="V641" s="22"/>
      <c r="W641" s="22"/>
    </row>
    <row r="642" ht="31.4" customHeight="1" spans="1:23">
      <c r="A642" s="120" t="s">
        <v>75</v>
      </c>
      <c r="B642" s="116" t="s">
        <v>582</v>
      </c>
      <c r="C642" s="23" t="s">
        <v>314</v>
      </c>
      <c r="D642" s="23" t="s">
        <v>123</v>
      </c>
      <c r="E642" s="23" t="s">
        <v>124</v>
      </c>
      <c r="F642" s="23" t="s">
        <v>325</v>
      </c>
      <c r="G642" s="23" t="s">
        <v>326</v>
      </c>
      <c r="H642" s="22">
        <v>30000</v>
      </c>
      <c r="I642" s="22">
        <v>20000</v>
      </c>
      <c r="J642" s="22">
        <v>5000</v>
      </c>
      <c r="K642" s="22"/>
      <c r="L642" s="22">
        <v>15000</v>
      </c>
      <c r="M642" s="22"/>
      <c r="N642" s="22"/>
      <c r="O642" s="22"/>
      <c r="P642" s="22"/>
      <c r="Q642" s="22"/>
      <c r="R642" s="22">
        <v>10000</v>
      </c>
      <c r="S642" s="22">
        <v>10000</v>
      </c>
      <c r="T642" s="22"/>
      <c r="U642" s="22"/>
      <c r="V642" s="22"/>
      <c r="W642" s="22"/>
    </row>
    <row r="643" ht="31.4" customHeight="1" spans="1:23">
      <c r="A643" s="120" t="s">
        <v>75</v>
      </c>
      <c r="B643" s="116" t="s">
        <v>582</v>
      </c>
      <c r="C643" s="23" t="s">
        <v>314</v>
      </c>
      <c r="D643" s="23" t="s">
        <v>123</v>
      </c>
      <c r="E643" s="23" t="s">
        <v>124</v>
      </c>
      <c r="F643" s="23" t="s">
        <v>463</v>
      </c>
      <c r="G643" s="23" t="s">
        <v>464</v>
      </c>
      <c r="H643" s="22">
        <v>5000</v>
      </c>
      <c r="I643" s="22"/>
      <c r="J643" s="22"/>
      <c r="K643" s="22"/>
      <c r="L643" s="22"/>
      <c r="M643" s="22"/>
      <c r="N643" s="22"/>
      <c r="O643" s="22"/>
      <c r="P643" s="22"/>
      <c r="Q643" s="22"/>
      <c r="R643" s="22">
        <v>5000</v>
      </c>
      <c r="S643" s="22">
        <v>5000</v>
      </c>
      <c r="T643" s="22"/>
      <c r="U643" s="22"/>
      <c r="V643" s="22"/>
      <c r="W643" s="22"/>
    </row>
    <row r="644" ht="31.4" customHeight="1" spans="1:23">
      <c r="A644" s="120" t="s">
        <v>75</v>
      </c>
      <c r="B644" s="116" t="s">
        <v>582</v>
      </c>
      <c r="C644" s="23" t="s">
        <v>314</v>
      </c>
      <c r="D644" s="23" t="s">
        <v>123</v>
      </c>
      <c r="E644" s="23" t="s">
        <v>124</v>
      </c>
      <c r="F644" s="23" t="s">
        <v>327</v>
      </c>
      <c r="G644" s="23" t="s">
        <v>328</v>
      </c>
      <c r="H644" s="22">
        <v>20000</v>
      </c>
      <c r="I644" s="22"/>
      <c r="J644" s="22"/>
      <c r="K644" s="22"/>
      <c r="L644" s="22"/>
      <c r="M644" s="22"/>
      <c r="N644" s="22"/>
      <c r="O644" s="22"/>
      <c r="P644" s="22"/>
      <c r="Q644" s="22"/>
      <c r="R644" s="22">
        <v>20000</v>
      </c>
      <c r="S644" s="22">
        <v>20000</v>
      </c>
      <c r="T644" s="22"/>
      <c r="U644" s="22"/>
      <c r="V644" s="22"/>
      <c r="W644" s="22"/>
    </row>
    <row r="645" ht="31.4" customHeight="1" spans="1:23">
      <c r="A645" s="120" t="s">
        <v>75</v>
      </c>
      <c r="B645" s="116" t="s">
        <v>582</v>
      </c>
      <c r="C645" s="23" t="s">
        <v>314</v>
      </c>
      <c r="D645" s="23" t="s">
        <v>123</v>
      </c>
      <c r="E645" s="23" t="s">
        <v>124</v>
      </c>
      <c r="F645" s="23" t="s">
        <v>329</v>
      </c>
      <c r="G645" s="23" t="s">
        <v>330</v>
      </c>
      <c r="H645" s="22">
        <v>20000</v>
      </c>
      <c r="I645" s="22">
        <v>10000</v>
      </c>
      <c r="J645" s="22">
        <v>2500</v>
      </c>
      <c r="K645" s="22"/>
      <c r="L645" s="22">
        <v>7500</v>
      </c>
      <c r="M645" s="22"/>
      <c r="N645" s="22"/>
      <c r="O645" s="22"/>
      <c r="P645" s="22"/>
      <c r="Q645" s="22"/>
      <c r="R645" s="22">
        <v>10000</v>
      </c>
      <c r="S645" s="22">
        <v>10000</v>
      </c>
      <c r="T645" s="22"/>
      <c r="U645" s="22"/>
      <c r="V645" s="22"/>
      <c r="W645" s="22"/>
    </row>
    <row r="646" ht="31.4" customHeight="1" spans="1:23">
      <c r="A646" s="120" t="s">
        <v>75</v>
      </c>
      <c r="B646" s="116" t="s">
        <v>582</v>
      </c>
      <c r="C646" s="23" t="s">
        <v>314</v>
      </c>
      <c r="D646" s="23" t="s">
        <v>123</v>
      </c>
      <c r="E646" s="23" t="s">
        <v>124</v>
      </c>
      <c r="F646" s="23" t="s">
        <v>465</v>
      </c>
      <c r="G646" s="23" t="s">
        <v>466</v>
      </c>
      <c r="H646" s="22">
        <v>3000</v>
      </c>
      <c r="I646" s="22"/>
      <c r="J646" s="22"/>
      <c r="K646" s="22"/>
      <c r="L646" s="22"/>
      <c r="M646" s="22"/>
      <c r="N646" s="22"/>
      <c r="O646" s="22"/>
      <c r="P646" s="22"/>
      <c r="Q646" s="22"/>
      <c r="R646" s="22">
        <v>3000</v>
      </c>
      <c r="S646" s="22">
        <v>3000</v>
      </c>
      <c r="T646" s="22"/>
      <c r="U646" s="22"/>
      <c r="V646" s="22"/>
      <c r="W646" s="22"/>
    </row>
    <row r="647" ht="31.4" customHeight="1" spans="1:23">
      <c r="A647" s="120" t="s">
        <v>75</v>
      </c>
      <c r="B647" s="116" t="s">
        <v>582</v>
      </c>
      <c r="C647" s="23" t="s">
        <v>314</v>
      </c>
      <c r="D647" s="23" t="s">
        <v>123</v>
      </c>
      <c r="E647" s="23" t="s">
        <v>124</v>
      </c>
      <c r="F647" s="23" t="s">
        <v>467</v>
      </c>
      <c r="G647" s="23" t="s">
        <v>468</v>
      </c>
      <c r="H647" s="22">
        <v>8000</v>
      </c>
      <c r="I647" s="22"/>
      <c r="J647" s="22"/>
      <c r="K647" s="22"/>
      <c r="L647" s="22"/>
      <c r="M647" s="22"/>
      <c r="N647" s="22"/>
      <c r="O647" s="22"/>
      <c r="P647" s="22"/>
      <c r="Q647" s="22"/>
      <c r="R647" s="22">
        <v>8000</v>
      </c>
      <c r="S647" s="22">
        <v>8000</v>
      </c>
      <c r="T647" s="22"/>
      <c r="U647" s="22"/>
      <c r="V647" s="22"/>
      <c r="W647" s="22"/>
    </row>
    <row r="648" ht="31.4" customHeight="1" spans="1:23">
      <c r="A648" s="120" t="s">
        <v>75</v>
      </c>
      <c r="B648" s="116" t="s">
        <v>582</v>
      </c>
      <c r="C648" s="23" t="s">
        <v>314</v>
      </c>
      <c r="D648" s="23" t="s">
        <v>123</v>
      </c>
      <c r="E648" s="23" t="s">
        <v>124</v>
      </c>
      <c r="F648" s="23" t="s">
        <v>469</v>
      </c>
      <c r="G648" s="23" t="s">
        <v>470</v>
      </c>
      <c r="H648" s="22">
        <v>20000</v>
      </c>
      <c r="I648" s="22"/>
      <c r="J648" s="22"/>
      <c r="K648" s="22"/>
      <c r="L648" s="22"/>
      <c r="M648" s="22"/>
      <c r="N648" s="22"/>
      <c r="O648" s="22"/>
      <c r="P648" s="22"/>
      <c r="Q648" s="22"/>
      <c r="R648" s="22">
        <v>20000</v>
      </c>
      <c r="S648" s="22">
        <v>20000</v>
      </c>
      <c r="T648" s="22"/>
      <c r="U648" s="22"/>
      <c r="V648" s="22"/>
      <c r="W648" s="22"/>
    </row>
    <row r="649" ht="31.4" customHeight="1" spans="1:23">
      <c r="A649" s="120" t="s">
        <v>75</v>
      </c>
      <c r="B649" s="116" t="s">
        <v>582</v>
      </c>
      <c r="C649" s="23" t="s">
        <v>314</v>
      </c>
      <c r="D649" s="23" t="s">
        <v>123</v>
      </c>
      <c r="E649" s="23" t="s">
        <v>124</v>
      </c>
      <c r="F649" s="23" t="s">
        <v>331</v>
      </c>
      <c r="G649" s="23" t="s">
        <v>332</v>
      </c>
      <c r="H649" s="22">
        <v>20000</v>
      </c>
      <c r="I649" s="22"/>
      <c r="J649" s="22"/>
      <c r="K649" s="22"/>
      <c r="L649" s="22"/>
      <c r="M649" s="22"/>
      <c r="N649" s="22"/>
      <c r="O649" s="22"/>
      <c r="P649" s="22"/>
      <c r="Q649" s="22"/>
      <c r="R649" s="22">
        <v>20000</v>
      </c>
      <c r="S649" s="22">
        <v>20000</v>
      </c>
      <c r="T649" s="22"/>
      <c r="U649" s="22"/>
      <c r="V649" s="22"/>
      <c r="W649" s="22"/>
    </row>
    <row r="650" ht="31.4" customHeight="1" spans="1:23">
      <c r="A650" s="120" t="s">
        <v>75</v>
      </c>
      <c r="B650" s="116" t="s">
        <v>582</v>
      </c>
      <c r="C650" s="23" t="s">
        <v>314</v>
      </c>
      <c r="D650" s="23" t="s">
        <v>123</v>
      </c>
      <c r="E650" s="23" t="s">
        <v>124</v>
      </c>
      <c r="F650" s="23" t="s">
        <v>315</v>
      </c>
      <c r="G650" s="23" t="s">
        <v>316</v>
      </c>
      <c r="H650" s="22">
        <v>32476.52</v>
      </c>
      <c r="I650" s="22">
        <v>28476.52</v>
      </c>
      <c r="J650" s="22">
        <v>7119.13</v>
      </c>
      <c r="K650" s="22"/>
      <c r="L650" s="22">
        <v>21357.39</v>
      </c>
      <c r="M650" s="22"/>
      <c r="N650" s="22"/>
      <c r="O650" s="22"/>
      <c r="P650" s="22"/>
      <c r="Q650" s="22"/>
      <c r="R650" s="22">
        <v>4000</v>
      </c>
      <c r="S650" s="22">
        <v>4000</v>
      </c>
      <c r="T650" s="22"/>
      <c r="U650" s="22"/>
      <c r="V650" s="22"/>
      <c r="W650" s="22"/>
    </row>
    <row r="651" ht="31.4" customHeight="1" spans="1:23">
      <c r="A651" s="120" t="s">
        <v>75</v>
      </c>
      <c r="B651" s="116" t="s">
        <v>582</v>
      </c>
      <c r="C651" s="23" t="s">
        <v>314</v>
      </c>
      <c r="D651" s="23" t="s">
        <v>149</v>
      </c>
      <c r="E651" s="23" t="s">
        <v>150</v>
      </c>
      <c r="F651" s="23" t="s">
        <v>315</v>
      </c>
      <c r="G651" s="23" t="s">
        <v>316</v>
      </c>
      <c r="H651" s="22">
        <v>12420</v>
      </c>
      <c r="I651" s="22">
        <v>12420</v>
      </c>
      <c r="J651" s="22">
        <v>3105</v>
      </c>
      <c r="K651" s="22"/>
      <c r="L651" s="22">
        <v>9315</v>
      </c>
      <c r="M651" s="22"/>
      <c r="N651" s="22"/>
      <c r="O651" s="22"/>
      <c r="P651" s="22"/>
      <c r="Q651" s="22"/>
      <c r="R651" s="22"/>
      <c r="S651" s="22"/>
      <c r="T651" s="22"/>
      <c r="U651" s="22"/>
      <c r="V651" s="22"/>
      <c r="W651" s="22"/>
    </row>
    <row r="652" ht="18.75" customHeight="1" spans="1:23">
      <c r="A652" s="31" t="s">
        <v>230</v>
      </c>
      <c r="B652" s="32"/>
      <c r="C652" s="32"/>
      <c r="D652" s="32"/>
      <c r="E652" s="32"/>
      <c r="F652" s="32"/>
      <c r="G652" s="33"/>
      <c r="H652" s="22">
        <v>350641835.29</v>
      </c>
      <c r="I652" s="22">
        <v>326294548.29</v>
      </c>
      <c r="J652" s="22">
        <v>79264737.58</v>
      </c>
      <c r="K652" s="22">
        <v>19330</v>
      </c>
      <c r="L652" s="22">
        <v>241232254.71</v>
      </c>
      <c r="M652" s="22">
        <v>5778226</v>
      </c>
      <c r="N652" s="22"/>
      <c r="O652" s="22"/>
      <c r="P652" s="22"/>
      <c r="Q652" s="22"/>
      <c r="R652" s="22">
        <v>24347287</v>
      </c>
      <c r="S652" s="22">
        <v>6750100</v>
      </c>
      <c r="T652" s="22"/>
      <c r="U652" s="22"/>
      <c r="V652" s="22"/>
      <c r="W652" s="22">
        <v>17597187</v>
      </c>
    </row>
  </sheetData>
  <mergeCells count="30">
    <mergeCell ref="A2:W2"/>
    <mergeCell ref="A3:G3"/>
    <mergeCell ref="H4:W4"/>
    <mergeCell ref="I5:M5"/>
    <mergeCell ref="N5:P5"/>
    <mergeCell ref="R5:W5"/>
    <mergeCell ref="A652:G652"/>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885"/>
  <sheetViews>
    <sheetView showZeros="0" topLeftCell="I1" workbookViewId="0">
      <selection activeCell="A1" sqref="A1 A1 A1 A1 A1 A1 A1 A1 A1 A1 A1 A1 A1 A1 A1 A1 A1 A1 A1 A1 A1 A1 A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1:23">
      <c r="E1" s="1"/>
      <c r="F1" s="1"/>
      <c r="G1" s="1"/>
      <c r="H1" s="1"/>
      <c r="U1" s="112"/>
      <c r="W1" s="58" t="s">
        <v>583</v>
      </c>
    </row>
    <row r="2" ht="27.75" customHeight="1" spans="1:23">
      <c r="A2" s="27" t="s">
        <v>584</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"单位名称："&amp;"云南省林业和草原局"</f>
        <v>单位名称：云南省林业和草原局</v>
      </c>
      <c r="B3" s="113" t="str">
        <f t="shared" si="0"/>
        <v>单位名称：云南省林业和草原局</v>
      </c>
      <c r="C3" s="113"/>
      <c r="D3" s="113"/>
      <c r="E3" s="113"/>
      <c r="F3" s="113"/>
      <c r="G3" s="113"/>
      <c r="H3" s="113"/>
      <c r="I3" s="113"/>
      <c r="J3" s="6"/>
      <c r="K3" s="6"/>
      <c r="L3" s="6"/>
      <c r="M3" s="6"/>
      <c r="N3" s="6"/>
      <c r="O3" s="6"/>
      <c r="P3" s="6"/>
      <c r="Q3" s="6"/>
      <c r="U3" s="112"/>
      <c r="W3" s="109" t="s">
        <v>2</v>
      </c>
    </row>
    <row r="4" ht="21.75" customHeight="1" spans="1:23">
      <c r="A4" s="8" t="s">
        <v>585</v>
      </c>
      <c r="B4" s="8" t="s">
        <v>264</v>
      </c>
      <c r="C4" s="8" t="s">
        <v>265</v>
      </c>
      <c r="D4" s="8" t="s">
        <v>586</v>
      </c>
      <c r="E4" s="9" t="s">
        <v>266</v>
      </c>
      <c r="F4" s="9" t="s">
        <v>267</v>
      </c>
      <c r="G4" s="9" t="s">
        <v>268</v>
      </c>
      <c r="H4" s="9" t="s">
        <v>269</v>
      </c>
      <c r="I4" s="65" t="s">
        <v>31</v>
      </c>
      <c r="J4" s="65" t="s">
        <v>587</v>
      </c>
      <c r="K4" s="65"/>
      <c r="L4" s="65"/>
      <c r="M4" s="65"/>
      <c r="N4" s="114" t="s">
        <v>271</v>
      </c>
      <c r="O4" s="114"/>
      <c r="P4" s="114"/>
      <c r="Q4" s="9" t="s">
        <v>37</v>
      </c>
      <c r="R4" s="10" t="s">
        <v>93</v>
      </c>
      <c r="S4" s="11"/>
      <c r="T4" s="11"/>
      <c r="U4" s="11"/>
      <c r="V4" s="11"/>
      <c r="W4" s="12"/>
    </row>
    <row r="5" ht="21.75" customHeight="1" spans="1:23">
      <c r="A5" s="13"/>
      <c r="B5" s="13"/>
      <c r="C5" s="13"/>
      <c r="D5" s="13"/>
      <c r="E5" s="14"/>
      <c r="F5" s="14"/>
      <c r="G5" s="14"/>
      <c r="H5" s="14"/>
      <c r="I5" s="65"/>
      <c r="J5" s="48" t="s">
        <v>34</v>
      </c>
      <c r="K5" s="48"/>
      <c r="L5" s="48" t="s">
        <v>35</v>
      </c>
      <c r="M5" s="48" t="s">
        <v>36</v>
      </c>
      <c r="N5" s="115" t="s">
        <v>34</v>
      </c>
      <c r="O5" s="115" t="s">
        <v>35</v>
      </c>
      <c r="P5" s="115" t="s">
        <v>36</v>
      </c>
      <c r="Q5" s="14"/>
      <c r="R5" s="9" t="s">
        <v>33</v>
      </c>
      <c r="S5" s="9" t="s">
        <v>44</v>
      </c>
      <c r="T5" s="9" t="s">
        <v>277</v>
      </c>
      <c r="U5" s="9" t="s">
        <v>40</v>
      </c>
      <c r="V5" s="9" t="s">
        <v>41</v>
      </c>
      <c r="W5" s="9" t="s">
        <v>42</v>
      </c>
    </row>
    <row r="6" ht="40.5" customHeight="1" spans="1:23">
      <c r="A6" s="16"/>
      <c r="B6" s="16"/>
      <c r="C6" s="16"/>
      <c r="D6" s="16"/>
      <c r="E6" s="17"/>
      <c r="F6" s="17"/>
      <c r="G6" s="17"/>
      <c r="H6" s="17"/>
      <c r="I6" s="65"/>
      <c r="J6" s="48" t="s">
        <v>33</v>
      </c>
      <c r="K6" s="48" t="s">
        <v>588</v>
      </c>
      <c r="L6" s="48"/>
      <c r="M6" s="48"/>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6"/>
      <c r="C8" s="23" t="s">
        <v>589</v>
      </c>
      <c r="D8" s="23"/>
      <c r="E8" s="23"/>
      <c r="F8" s="23"/>
      <c r="G8" s="23"/>
      <c r="H8" s="23"/>
      <c r="I8" s="117">
        <v>167166</v>
      </c>
      <c r="J8" s="117"/>
      <c r="K8" s="117"/>
      <c r="L8" s="117"/>
      <c r="M8" s="117"/>
      <c r="N8" s="117">
        <v>167166</v>
      </c>
      <c r="O8" s="117"/>
      <c r="P8" s="117"/>
      <c r="Q8" s="117"/>
      <c r="R8" s="117"/>
      <c r="S8" s="117"/>
      <c r="T8" s="117"/>
      <c r="U8" s="93"/>
      <c r="V8" s="117"/>
      <c r="W8" s="117"/>
    </row>
    <row r="9" ht="32.9" customHeight="1" spans="1:23">
      <c r="A9" s="23" t="s">
        <v>590</v>
      </c>
      <c r="B9" s="116" t="s">
        <v>591</v>
      </c>
      <c r="C9" s="23" t="s">
        <v>589</v>
      </c>
      <c r="D9" s="23" t="s">
        <v>46</v>
      </c>
      <c r="E9" s="23" t="s">
        <v>216</v>
      </c>
      <c r="F9" s="23" t="s">
        <v>217</v>
      </c>
      <c r="G9" s="23" t="s">
        <v>592</v>
      </c>
      <c r="H9" s="23" t="s">
        <v>334</v>
      </c>
      <c r="I9" s="117">
        <v>167166</v>
      </c>
      <c r="J9" s="117"/>
      <c r="K9" s="117"/>
      <c r="L9" s="117"/>
      <c r="M9" s="117"/>
      <c r="N9" s="117">
        <v>167166</v>
      </c>
      <c r="O9" s="117"/>
      <c r="P9" s="117"/>
      <c r="Q9" s="117"/>
      <c r="R9" s="117"/>
      <c r="S9" s="117"/>
      <c r="T9" s="117"/>
      <c r="U9" s="93"/>
      <c r="V9" s="117"/>
      <c r="W9" s="117"/>
    </row>
    <row r="10" ht="32.9" customHeight="1" spans="1:23">
      <c r="A10" s="23"/>
      <c r="B10" s="23"/>
      <c r="C10" s="23" t="s">
        <v>593</v>
      </c>
      <c r="D10" s="23"/>
      <c r="E10" s="23"/>
      <c r="F10" s="23"/>
      <c r="G10" s="23"/>
      <c r="H10" s="23"/>
      <c r="I10" s="117">
        <v>5970000</v>
      </c>
      <c r="J10" s="117">
        <v>5970000</v>
      </c>
      <c r="K10" s="117"/>
      <c r="L10" s="117"/>
      <c r="M10" s="117"/>
      <c r="N10" s="117"/>
      <c r="O10" s="117"/>
      <c r="P10" s="117"/>
      <c r="Q10" s="117"/>
      <c r="R10" s="117"/>
      <c r="S10" s="117"/>
      <c r="T10" s="117"/>
      <c r="U10" s="93"/>
      <c r="V10" s="117"/>
      <c r="W10" s="117"/>
    </row>
    <row r="11" ht="32.9" customHeight="1" spans="1:23">
      <c r="A11" s="23" t="s">
        <v>594</v>
      </c>
      <c r="B11" s="116" t="s">
        <v>595</v>
      </c>
      <c r="C11" s="23" t="s">
        <v>593</v>
      </c>
      <c r="D11" s="23" t="s">
        <v>46</v>
      </c>
      <c r="E11" s="23" t="s">
        <v>218</v>
      </c>
      <c r="F11" s="23" t="s">
        <v>219</v>
      </c>
      <c r="G11" s="23" t="s">
        <v>335</v>
      </c>
      <c r="H11" s="23" t="s">
        <v>336</v>
      </c>
      <c r="I11" s="117">
        <v>5970000</v>
      </c>
      <c r="J11" s="117">
        <v>5970000</v>
      </c>
      <c r="K11" s="117"/>
      <c r="L11" s="117"/>
      <c r="M11" s="117"/>
      <c r="N11" s="117"/>
      <c r="O11" s="117"/>
      <c r="P11" s="117"/>
      <c r="Q11" s="117"/>
      <c r="R11" s="117"/>
      <c r="S11" s="117"/>
      <c r="T11" s="117"/>
      <c r="U11" s="93"/>
      <c r="V11" s="117"/>
      <c r="W11" s="117"/>
    </row>
    <row r="12" ht="32.9" customHeight="1" spans="1:23">
      <c r="A12" s="23"/>
      <c r="B12" s="23"/>
      <c r="C12" s="23" t="s">
        <v>596</v>
      </c>
      <c r="D12" s="23"/>
      <c r="E12" s="23"/>
      <c r="F12" s="23"/>
      <c r="G12" s="23"/>
      <c r="H12" s="23"/>
      <c r="I12" s="117">
        <v>800000</v>
      </c>
      <c r="J12" s="117">
        <v>800000</v>
      </c>
      <c r="K12" s="117">
        <v>800000</v>
      </c>
      <c r="L12" s="117"/>
      <c r="M12" s="117"/>
      <c r="N12" s="117"/>
      <c r="O12" s="117"/>
      <c r="P12" s="117"/>
      <c r="Q12" s="117"/>
      <c r="R12" s="117"/>
      <c r="S12" s="117"/>
      <c r="T12" s="117"/>
      <c r="U12" s="93"/>
      <c r="V12" s="117"/>
      <c r="W12" s="117"/>
    </row>
    <row r="13" ht="32.9" customHeight="1" spans="1:23">
      <c r="A13" s="23" t="s">
        <v>590</v>
      </c>
      <c r="B13" s="116" t="s">
        <v>597</v>
      </c>
      <c r="C13" s="23" t="s">
        <v>596</v>
      </c>
      <c r="D13" s="23" t="s">
        <v>46</v>
      </c>
      <c r="E13" s="23" t="s">
        <v>210</v>
      </c>
      <c r="F13" s="23" t="s">
        <v>211</v>
      </c>
      <c r="G13" s="23" t="s">
        <v>319</v>
      </c>
      <c r="H13" s="23" t="s">
        <v>320</v>
      </c>
      <c r="I13" s="117">
        <v>10000</v>
      </c>
      <c r="J13" s="117">
        <v>10000</v>
      </c>
      <c r="K13" s="117">
        <v>10000</v>
      </c>
      <c r="L13" s="117"/>
      <c r="M13" s="117"/>
      <c r="N13" s="117"/>
      <c r="O13" s="117"/>
      <c r="P13" s="117"/>
      <c r="Q13" s="117"/>
      <c r="R13" s="117"/>
      <c r="S13" s="117"/>
      <c r="T13" s="117"/>
      <c r="U13" s="93"/>
      <c r="V13" s="117"/>
      <c r="W13" s="117"/>
    </row>
    <row r="14" ht="32.9" customHeight="1" spans="1:23">
      <c r="A14" s="23" t="s">
        <v>590</v>
      </c>
      <c r="B14" s="116" t="s">
        <v>597</v>
      </c>
      <c r="C14" s="23" t="s">
        <v>596</v>
      </c>
      <c r="D14" s="23" t="s">
        <v>46</v>
      </c>
      <c r="E14" s="23" t="s">
        <v>210</v>
      </c>
      <c r="F14" s="23" t="s">
        <v>211</v>
      </c>
      <c r="G14" s="23" t="s">
        <v>409</v>
      </c>
      <c r="H14" s="23" t="s">
        <v>410</v>
      </c>
      <c r="I14" s="117">
        <v>738000</v>
      </c>
      <c r="J14" s="117">
        <v>738000</v>
      </c>
      <c r="K14" s="117">
        <v>738000</v>
      </c>
      <c r="L14" s="117"/>
      <c r="M14" s="117"/>
      <c r="N14" s="117"/>
      <c r="O14" s="117"/>
      <c r="P14" s="117"/>
      <c r="Q14" s="117"/>
      <c r="R14" s="117"/>
      <c r="S14" s="117"/>
      <c r="T14" s="117"/>
      <c r="U14" s="93"/>
      <c r="V14" s="117"/>
      <c r="W14" s="117"/>
    </row>
    <row r="15" ht="32.9" customHeight="1" spans="1:23">
      <c r="A15" s="23" t="s">
        <v>590</v>
      </c>
      <c r="B15" s="116" t="s">
        <v>597</v>
      </c>
      <c r="C15" s="23" t="s">
        <v>596</v>
      </c>
      <c r="D15" s="23" t="s">
        <v>46</v>
      </c>
      <c r="E15" s="23" t="s">
        <v>210</v>
      </c>
      <c r="F15" s="23" t="s">
        <v>211</v>
      </c>
      <c r="G15" s="23" t="s">
        <v>467</v>
      </c>
      <c r="H15" s="23" t="s">
        <v>468</v>
      </c>
      <c r="I15" s="117">
        <v>52000</v>
      </c>
      <c r="J15" s="117">
        <v>52000</v>
      </c>
      <c r="K15" s="117">
        <v>52000</v>
      </c>
      <c r="L15" s="117"/>
      <c r="M15" s="117"/>
      <c r="N15" s="117"/>
      <c r="O15" s="117"/>
      <c r="P15" s="117"/>
      <c r="Q15" s="117"/>
      <c r="R15" s="117"/>
      <c r="S15" s="117"/>
      <c r="T15" s="117"/>
      <c r="U15" s="93"/>
      <c r="V15" s="117"/>
      <c r="W15" s="117"/>
    </row>
    <row r="16" ht="32.9" customHeight="1" spans="1:23">
      <c r="A16" s="23"/>
      <c r="B16" s="23"/>
      <c r="C16" s="23" t="s">
        <v>598</v>
      </c>
      <c r="D16" s="23"/>
      <c r="E16" s="23"/>
      <c r="F16" s="23"/>
      <c r="G16" s="23"/>
      <c r="H16" s="23"/>
      <c r="I16" s="117">
        <v>800000</v>
      </c>
      <c r="J16" s="117">
        <v>800000</v>
      </c>
      <c r="K16" s="117">
        <v>800000</v>
      </c>
      <c r="L16" s="117"/>
      <c r="M16" s="117"/>
      <c r="N16" s="117"/>
      <c r="O16" s="117"/>
      <c r="P16" s="117"/>
      <c r="Q16" s="117"/>
      <c r="R16" s="117"/>
      <c r="S16" s="117"/>
      <c r="T16" s="117"/>
      <c r="U16" s="93"/>
      <c r="V16" s="117"/>
      <c r="W16" s="117"/>
    </row>
    <row r="17" ht="32.9" customHeight="1" spans="1:23">
      <c r="A17" s="23" t="s">
        <v>590</v>
      </c>
      <c r="B17" s="116" t="s">
        <v>599</v>
      </c>
      <c r="C17" s="23" t="s">
        <v>598</v>
      </c>
      <c r="D17" s="23" t="s">
        <v>46</v>
      </c>
      <c r="E17" s="23" t="s">
        <v>222</v>
      </c>
      <c r="F17" s="23" t="s">
        <v>223</v>
      </c>
      <c r="G17" s="23" t="s">
        <v>409</v>
      </c>
      <c r="H17" s="23" t="s">
        <v>410</v>
      </c>
      <c r="I17" s="117">
        <v>316800</v>
      </c>
      <c r="J17" s="117">
        <v>316800</v>
      </c>
      <c r="K17" s="117">
        <v>316800</v>
      </c>
      <c r="L17" s="117"/>
      <c r="M17" s="117"/>
      <c r="N17" s="117"/>
      <c r="O17" s="117"/>
      <c r="P17" s="117"/>
      <c r="Q17" s="117"/>
      <c r="R17" s="117"/>
      <c r="S17" s="117"/>
      <c r="T17" s="117"/>
      <c r="U17" s="93"/>
      <c r="V17" s="117"/>
      <c r="W17" s="117"/>
    </row>
    <row r="18" ht="32.9" customHeight="1" spans="1:23">
      <c r="A18" s="23" t="s">
        <v>590</v>
      </c>
      <c r="B18" s="116" t="s">
        <v>599</v>
      </c>
      <c r="C18" s="23" t="s">
        <v>598</v>
      </c>
      <c r="D18" s="23" t="s">
        <v>46</v>
      </c>
      <c r="E18" s="23" t="s">
        <v>222</v>
      </c>
      <c r="F18" s="23" t="s">
        <v>223</v>
      </c>
      <c r="G18" s="23" t="s">
        <v>329</v>
      </c>
      <c r="H18" s="23" t="s">
        <v>330</v>
      </c>
      <c r="I18" s="117">
        <v>19500</v>
      </c>
      <c r="J18" s="117">
        <v>19500</v>
      </c>
      <c r="K18" s="117">
        <v>19500</v>
      </c>
      <c r="L18" s="117"/>
      <c r="M18" s="117"/>
      <c r="N18" s="117"/>
      <c r="O18" s="117"/>
      <c r="P18" s="117"/>
      <c r="Q18" s="117"/>
      <c r="R18" s="117"/>
      <c r="S18" s="117"/>
      <c r="T18" s="117"/>
      <c r="U18" s="93"/>
      <c r="V18" s="117"/>
      <c r="W18" s="117"/>
    </row>
    <row r="19" ht="32.9" customHeight="1" spans="1:23">
      <c r="A19" s="23" t="s">
        <v>590</v>
      </c>
      <c r="B19" s="116" t="s">
        <v>599</v>
      </c>
      <c r="C19" s="23" t="s">
        <v>598</v>
      </c>
      <c r="D19" s="23" t="s">
        <v>46</v>
      </c>
      <c r="E19" s="23" t="s">
        <v>222</v>
      </c>
      <c r="F19" s="23" t="s">
        <v>223</v>
      </c>
      <c r="G19" s="23" t="s">
        <v>465</v>
      </c>
      <c r="H19" s="23" t="s">
        <v>466</v>
      </c>
      <c r="I19" s="117">
        <v>129400</v>
      </c>
      <c r="J19" s="117">
        <v>129400</v>
      </c>
      <c r="K19" s="117">
        <v>129400</v>
      </c>
      <c r="L19" s="117"/>
      <c r="M19" s="117"/>
      <c r="N19" s="117"/>
      <c r="O19" s="117"/>
      <c r="P19" s="117"/>
      <c r="Q19" s="117"/>
      <c r="R19" s="117"/>
      <c r="S19" s="117"/>
      <c r="T19" s="117"/>
      <c r="U19" s="93"/>
      <c r="V19" s="117"/>
      <c r="W19" s="117"/>
    </row>
    <row r="20" ht="32.9" customHeight="1" spans="1:23">
      <c r="A20" s="23" t="s">
        <v>590</v>
      </c>
      <c r="B20" s="116" t="s">
        <v>599</v>
      </c>
      <c r="C20" s="23" t="s">
        <v>598</v>
      </c>
      <c r="D20" s="23" t="s">
        <v>46</v>
      </c>
      <c r="E20" s="23" t="s">
        <v>222</v>
      </c>
      <c r="F20" s="23" t="s">
        <v>223</v>
      </c>
      <c r="G20" s="23" t="s">
        <v>467</v>
      </c>
      <c r="H20" s="23" t="s">
        <v>468</v>
      </c>
      <c r="I20" s="117">
        <v>165200</v>
      </c>
      <c r="J20" s="117">
        <v>165200</v>
      </c>
      <c r="K20" s="117">
        <v>165200</v>
      </c>
      <c r="L20" s="117"/>
      <c r="M20" s="117"/>
      <c r="N20" s="117"/>
      <c r="O20" s="117"/>
      <c r="P20" s="117"/>
      <c r="Q20" s="117"/>
      <c r="R20" s="117"/>
      <c r="S20" s="117"/>
      <c r="T20" s="117"/>
      <c r="U20" s="93"/>
      <c r="V20" s="117"/>
      <c r="W20" s="117"/>
    </row>
    <row r="21" ht="32.9" customHeight="1" spans="1:23">
      <c r="A21" s="23" t="s">
        <v>590</v>
      </c>
      <c r="B21" s="116" t="s">
        <v>599</v>
      </c>
      <c r="C21" s="23" t="s">
        <v>598</v>
      </c>
      <c r="D21" s="23" t="s">
        <v>46</v>
      </c>
      <c r="E21" s="23" t="s">
        <v>222</v>
      </c>
      <c r="F21" s="23" t="s">
        <v>223</v>
      </c>
      <c r="G21" s="23" t="s">
        <v>469</v>
      </c>
      <c r="H21" s="23" t="s">
        <v>470</v>
      </c>
      <c r="I21" s="117">
        <v>169100</v>
      </c>
      <c r="J21" s="117">
        <v>169100</v>
      </c>
      <c r="K21" s="117">
        <v>169100</v>
      </c>
      <c r="L21" s="117"/>
      <c r="M21" s="117"/>
      <c r="N21" s="117"/>
      <c r="O21" s="117"/>
      <c r="P21" s="117"/>
      <c r="Q21" s="117"/>
      <c r="R21" s="117"/>
      <c r="S21" s="117"/>
      <c r="T21" s="117"/>
      <c r="U21" s="93"/>
      <c r="V21" s="117"/>
      <c r="W21" s="117"/>
    </row>
    <row r="22" ht="32.9" customHeight="1" spans="1:23">
      <c r="A22" s="23"/>
      <c r="B22" s="23"/>
      <c r="C22" s="23" t="s">
        <v>600</v>
      </c>
      <c r="D22" s="23"/>
      <c r="E22" s="23"/>
      <c r="F22" s="23"/>
      <c r="G22" s="23"/>
      <c r="H22" s="23"/>
      <c r="I22" s="117">
        <v>10719145.47</v>
      </c>
      <c r="J22" s="117">
        <v>9000000</v>
      </c>
      <c r="K22" s="117">
        <v>9000000</v>
      </c>
      <c r="L22" s="117"/>
      <c r="M22" s="117"/>
      <c r="N22" s="117">
        <v>1719145.47</v>
      </c>
      <c r="O22" s="117"/>
      <c r="P22" s="117"/>
      <c r="Q22" s="117"/>
      <c r="R22" s="117"/>
      <c r="S22" s="117"/>
      <c r="T22" s="117"/>
      <c r="U22" s="93"/>
      <c r="V22" s="117"/>
      <c r="W22" s="117"/>
    </row>
    <row r="23" ht="32.9" customHeight="1" spans="1:23">
      <c r="A23" s="23" t="s">
        <v>601</v>
      </c>
      <c r="B23" s="116" t="s">
        <v>602</v>
      </c>
      <c r="C23" s="23" t="s">
        <v>600</v>
      </c>
      <c r="D23" s="23" t="s">
        <v>46</v>
      </c>
      <c r="E23" s="23" t="s">
        <v>222</v>
      </c>
      <c r="F23" s="23" t="s">
        <v>223</v>
      </c>
      <c r="G23" s="23" t="s">
        <v>319</v>
      </c>
      <c r="H23" s="23" t="s">
        <v>320</v>
      </c>
      <c r="I23" s="117">
        <v>89042.76</v>
      </c>
      <c r="J23" s="117"/>
      <c r="K23" s="117"/>
      <c r="L23" s="117"/>
      <c r="M23" s="117"/>
      <c r="N23" s="117">
        <v>89042.76</v>
      </c>
      <c r="O23" s="117"/>
      <c r="P23" s="117"/>
      <c r="Q23" s="117"/>
      <c r="R23" s="117"/>
      <c r="S23" s="117"/>
      <c r="T23" s="117"/>
      <c r="U23" s="93"/>
      <c r="V23" s="117"/>
      <c r="W23" s="117"/>
    </row>
    <row r="24" ht="32.9" customHeight="1" spans="1:23">
      <c r="A24" s="23" t="s">
        <v>601</v>
      </c>
      <c r="B24" s="116" t="s">
        <v>602</v>
      </c>
      <c r="C24" s="23" t="s">
        <v>600</v>
      </c>
      <c r="D24" s="23" t="s">
        <v>46</v>
      </c>
      <c r="E24" s="23" t="s">
        <v>222</v>
      </c>
      <c r="F24" s="23" t="s">
        <v>223</v>
      </c>
      <c r="G24" s="23" t="s">
        <v>409</v>
      </c>
      <c r="H24" s="23" t="s">
        <v>410</v>
      </c>
      <c r="I24" s="117">
        <v>1946449.21</v>
      </c>
      <c r="J24" s="117">
        <v>1622700</v>
      </c>
      <c r="K24" s="117">
        <v>1622700</v>
      </c>
      <c r="L24" s="117"/>
      <c r="M24" s="117"/>
      <c r="N24" s="117">
        <v>323749.21</v>
      </c>
      <c r="O24" s="117"/>
      <c r="P24" s="117"/>
      <c r="Q24" s="117"/>
      <c r="R24" s="117"/>
      <c r="S24" s="117"/>
      <c r="T24" s="117"/>
      <c r="U24" s="93"/>
      <c r="V24" s="117"/>
      <c r="W24" s="117"/>
    </row>
    <row r="25" ht="32.9" customHeight="1" spans="1:23">
      <c r="A25" s="23" t="s">
        <v>601</v>
      </c>
      <c r="B25" s="116" t="s">
        <v>602</v>
      </c>
      <c r="C25" s="23" t="s">
        <v>600</v>
      </c>
      <c r="D25" s="23" t="s">
        <v>46</v>
      </c>
      <c r="E25" s="23" t="s">
        <v>222</v>
      </c>
      <c r="F25" s="23" t="s">
        <v>223</v>
      </c>
      <c r="G25" s="23" t="s">
        <v>329</v>
      </c>
      <c r="H25" s="23" t="s">
        <v>330</v>
      </c>
      <c r="I25" s="117">
        <v>2000794.5</v>
      </c>
      <c r="J25" s="117">
        <v>1689300</v>
      </c>
      <c r="K25" s="117">
        <v>1689300</v>
      </c>
      <c r="L25" s="117"/>
      <c r="M25" s="117"/>
      <c r="N25" s="117">
        <v>311494.5</v>
      </c>
      <c r="O25" s="117"/>
      <c r="P25" s="117"/>
      <c r="Q25" s="117"/>
      <c r="R25" s="117"/>
      <c r="S25" s="117"/>
      <c r="T25" s="117"/>
      <c r="U25" s="93"/>
      <c r="V25" s="117"/>
      <c r="W25" s="117"/>
    </row>
    <row r="26" ht="32.9" customHeight="1" spans="1:23">
      <c r="A26" s="23" t="s">
        <v>601</v>
      </c>
      <c r="B26" s="116" t="s">
        <v>602</v>
      </c>
      <c r="C26" s="23" t="s">
        <v>600</v>
      </c>
      <c r="D26" s="23" t="s">
        <v>46</v>
      </c>
      <c r="E26" s="23" t="s">
        <v>222</v>
      </c>
      <c r="F26" s="23" t="s">
        <v>223</v>
      </c>
      <c r="G26" s="23" t="s">
        <v>467</v>
      </c>
      <c r="H26" s="23" t="s">
        <v>468</v>
      </c>
      <c r="I26" s="117">
        <v>509860</v>
      </c>
      <c r="J26" s="117">
        <v>228000</v>
      </c>
      <c r="K26" s="117">
        <v>228000</v>
      </c>
      <c r="L26" s="117"/>
      <c r="M26" s="117"/>
      <c r="N26" s="117">
        <v>281860</v>
      </c>
      <c r="O26" s="117"/>
      <c r="P26" s="117"/>
      <c r="Q26" s="117"/>
      <c r="R26" s="117"/>
      <c r="S26" s="117"/>
      <c r="T26" s="117"/>
      <c r="U26" s="93"/>
      <c r="V26" s="117"/>
      <c r="W26" s="117"/>
    </row>
    <row r="27" ht="32.9" customHeight="1" spans="1:23">
      <c r="A27" s="23" t="s">
        <v>601</v>
      </c>
      <c r="B27" s="116" t="s">
        <v>602</v>
      </c>
      <c r="C27" s="23" t="s">
        <v>600</v>
      </c>
      <c r="D27" s="23" t="s">
        <v>46</v>
      </c>
      <c r="E27" s="23" t="s">
        <v>222</v>
      </c>
      <c r="F27" s="23" t="s">
        <v>223</v>
      </c>
      <c r="G27" s="23" t="s">
        <v>469</v>
      </c>
      <c r="H27" s="23" t="s">
        <v>470</v>
      </c>
      <c r="I27" s="117">
        <v>5147099</v>
      </c>
      <c r="J27" s="117">
        <v>4560000</v>
      </c>
      <c r="K27" s="117">
        <v>4560000</v>
      </c>
      <c r="L27" s="117"/>
      <c r="M27" s="117"/>
      <c r="N27" s="117">
        <v>587099</v>
      </c>
      <c r="O27" s="117"/>
      <c r="P27" s="117"/>
      <c r="Q27" s="117"/>
      <c r="R27" s="117"/>
      <c r="S27" s="117"/>
      <c r="T27" s="117"/>
      <c r="U27" s="93"/>
      <c r="V27" s="117"/>
      <c r="W27" s="117"/>
    </row>
    <row r="28" ht="32.9" customHeight="1" spans="1:23">
      <c r="A28" s="23" t="s">
        <v>601</v>
      </c>
      <c r="B28" s="116" t="s">
        <v>602</v>
      </c>
      <c r="C28" s="23" t="s">
        <v>600</v>
      </c>
      <c r="D28" s="23" t="s">
        <v>46</v>
      </c>
      <c r="E28" s="23" t="s">
        <v>222</v>
      </c>
      <c r="F28" s="23" t="s">
        <v>223</v>
      </c>
      <c r="G28" s="23" t="s">
        <v>315</v>
      </c>
      <c r="H28" s="23" t="s">
        <v>316</v>
      </c>
      <c r="I28" s="117">
        <v>1025900</v>
      </c>
      <c r="J28" s="117">
        <v>900000</v>
      </c>
      <c r="K28" s="117">
        <v>900000</v>
      </c>
      <c r="L28" s="117"/>
      <c r="M28" s="117"/>
      <c r="N28" s="117">
        <v>125900</v>
      </c>
      <c r="O28" s="117"/>
      <c r="P28" s="117"/>
      <c r="Q28" s="117"/>
      <c r="R28" s="117"/>
      <c r="S28" s="117"/>
      <c r="T28" s="117"/>
      <c r="U28" s="93"/>
      <c r="V28" s="117"/>
      <c r="W28" s="117"/>
    </row>
    <row r="29" ht="32.9" customHeight="1" spans="1:23">
      <c r="A29" s="23"/>
      <c r="B29" s="23"/>
      <c r="C29" s="23" t="s">
        <v>603</v>
      </c>
      <c r="D29" s="23"/>
      <c r="E29" s="23"/>
      <c r="F29" s="23"/>
      <c r="G29" s="23"/>
      <c r="H29" s="23"/>
      <c r="I29" s="117">
        <v>281400</v>
      </c>
      <c r="J29" s="117">
        <v>281400</v>
      </c>
      <c r="K29" s="117">
        <v>281400</v>
      </c>
      <c r="L29" s="117"/>
      <c r="M29" s="117"/>
      <c r="N29" s="117"/>
      <c r="O29" s="117"/>
      <c r="P29" s="117"/>
      <c r="Q29" s="117"/>
      <c r="R29" s="117"/>
      <c r="S29" s="117"/>
      <c r="T29" s="117"/>
      <c r="U29" s="93"/>
      <c r="V29" s="117"/>
      <c r="W29" s="117"/>
    </row>
    <row r="30" ht="32.9" customHeight="1" spans="1:23">
      <c r="A30" s="23" t="s">
        <v>590</v>
      </c>
      <c r="B30" s="116" t="s">
        <v>604</v>
      </c>
      <c r="C30" s="23" t="s">
        <v>603</v>
      </c>
      <c r="D30" s="23" t="s">
        <v>46</v>
      </c>
      <c r="E30" s="23" t="s">
        <v>216</v>
      </c>
      <c r="F30" s="23" t="s">
        <v>217</v>
      </c>
      <c r="G30" s="23" t="s">
        <v>333</v>
      </c>
      <c r="H30" s="23" t="s">
        <v>334</v>
      </c>
      <c r="I30" s="117">
        <v>265800</v>
      </c>
      <c r="J30" s="117">
        <v>265800</v>
      </c>
      <c r="K30" s="117">
        <v>265800</v>
      </c>
      <c r="L30" s="117"/>
      <c r="M30" s="117"/>
      <c r="N30" s="117"/>
      <c r="O30" s="117"/>
      <c r="P30" s="117"/>
      <c r="Q30" s="117"/>
      <c r="R30" s="117"/>
      <c r="S30" s="117"/>
      <c r="T30" s="117"/>
      <c r="U30" s="93"/>
      <c r="V30" s="117"/>
      <c r="W30" s="117"/>
    </row>
    <row r="31" ht="32.9" customHeight="1" spans="1:23">
      <c r="A31" s="23" t="s">
        <v>590</v>
      </c>
      <c r="B31" s="116" t="s">
        <v>604</v>
      </c>
      <c r="C31" s="23" t="s">
        <v>603</v>
      </c>
      <c r="D31" s="23" t="s">
        <v>46</v>
      </c>
      <c r="E31" s="23" t="s">
        <v>216</v>
      </c>
      <c r="F31" s="23" t="s">
        <v>217</v>
      </c>
      <c r="G31" s="23" t="s">
        <v>337</v>
      </c>
      <c r="H31" s="23" t="s">
        <v>338</v>
      </c>
      <c r="I31" s="117">
        <v>15600</v>
      </c>
      <c r="J31" s="117">
        <v>15600</v>
      </c>
      <c r="K31" s="117">
        <v>15600</v>
      </c>
      <c r="L31" s="117"/>
      <c r="M31" s="117"/>
      <c r="N31" s="117"/>
      <c r="O31" s="117"/>
      <c r="P31" s="117"/>
      <c r="Q31" s="117"/>
      <c r="R31" s="117"/>
      <c r="S31" s="117"/>
      <c r="T31" s="117"/>
      <c r="U31" s="93"/>
      <c r="V31" s="117"/>
      <c r="W31" s="117"/>
    </row>
    <row r="32" ht="32.9" customHeight="1" spans="1:23">
      <c r="A32" s="23"/>
      <c r="B32" s="23"/>
      <c r="C32" s="23" t="s">
        <v>400</v>
      </c>
      <c r="D32" s="23"/>
      <c r="E32" s="23"/>
      <c r="F32" s="23"/>
      <c r="G32" s="23"/>
      <c r="H32" s="23"/>
      <c r="I32" s="117">
        <v>61400</v>
      </c>
      <c r="J32" s="117"/>
      <c r="K32" s="117"/>
      <c r="L32" s="117"/>
      <c r="M32" s="117"/>
      <c r="N32" s="117"/>
      <c r="O32" s="117"/>
      <c r="P32" s="117"/>
      <c r="Q32" s="117"/>
      <c r="R32" s="117">
        <v>61400</v>
      </c>
      <c r="S32" s="117"/>
      <c r="T32" s="117"/>
      <c r="U32" s="93"/>
      <c r="V32" s="117"/>
      <c r="W32" s="117">
        <v>61400</v>
      </c>
    </row>
    <row r="33" ht="32.9" customHeight="1" spans="1:23">
      <c r="A33" s="23" t="s">
        <v>605</v>
      </c>
      <c r="B33" s="116" t="s">
        <v>399</v>
      </c>
      <c r="C33" s="23" t="s">
        <v>400</v>
      </c>
      <c r="D33" s="23" t="s">
        <v>46</v>
      </c>
      <c r="E33" s="23" t="s">
        <v>198</v>
      </c>
      <c r="F33" s="23" t="s">
        <v>199</v>
      </c>
      <c r="G33" s="23" t="s">
        <v>409</v>
      </c>
      <c r="H33" s="23" t="s">
        <v>410</v>
      </c>
      <c r="I33" s="117">
        <v>26400</v>
      </c>
      <c r="J33" s="117"/>
      <c r="K33" s="117"/>
      <c r="L33" s="117"/>
      <c r="M33" s="117"/>
      <c r="N33" s="117"/>
      <c r="O33" s="117"/>
      <c r="P33" s="117"/>
      <c r="Q33" s="117"/>
      <c r="R33" s="117">
        <v>26400</v>
      </c>
      <c r="S33" s="117"/>
      <c r="T33" s="117"/>
      <c r="U33" s="93"/>
      <c r="V33" s="117"/>
      <c r="W33" s="117">
        <v>26400</v>
      </c>
    </row>
    <row r="34" ht="32.9" customHeight="1" spans="1:23">
      <c r="A34" s="23" t="s">
        <v>605</v>
      </c>
      <c r="B34" s="116" t="s">
        <v>399</v>
      </c>
      <c r="C34" s="23" t="s">
        <v>400</v>
      </c>
      <c r="D34" s="23" t="s">
        <v>46</v>
      </c>
      <c r="E34" s="23" t="s">
        <v>198</v>
      </c>
      <c r="F34" s="23" t="s">
        <v>199</v>
      </c>
      <c r="G34" s="23" t="s">
        <v>333</v>
      </c>
      <c r="H34" s="23" t="s">
        <v>334</v>
      </c>
      <c r="I34" s="117">
        <v>27000</v>
      </c>
      <c r="J34" s="117"/>
      <c r="K34" s="117"/>
      <c r="L34" s="117"/>
      <c r="M34" s="117"/>
      <c r="N34" s="117"/>
      <c r="O34" s="117"/>
      <c r="P34" s="117"/>
      <c r="Q34" s="117"/>
      <c r="R34" s="117">
        <v>27000</v>
      </c>
      <c r="S34" s="117"/>
      <c r="T34" s="117"/>
      <c r="U34" s="93"/>
      <c r="V34" s="117"/>
      <c r="W34" s="117">
        <v>27000</v>
      </c>
    </row>
    <row r="35" ht="32.9" customHeight="1" spans="1:23">
      <c r="A35" s="23" t="s">
        <v>605</v>
      </c>
      <c r="B35" s="116" t="s">
        <v>399</v>
      </c>
      <c r="C35" s="23" t="s">
        <v>400</v>
      </c>
      <c r="D35" s="23" t="s">
        <v>46</v>
      </c>
      <c r="E35" s="23" t="s">
        <v>198</v>
      </c>
      <c r="F35" s="23" t="s">
        <v>199</v>
      </c>
      <c r="G35" s="23" t="s">
        <v>337</v>
      </c>
      <c r="H35" s="23" t="s">
        <v>338</v>
      </c>
      <c r="I35" s="117">
        <v>8000</v>
      </c>
      <c r="J35" s="117"/>
      <c r="K35" s="117"/>
      <c r="L35" s="117"/>
      <c r="M35" s="117"/>
      <c r="N35" s="117"/>
      <c r="O35" s="117"/>
      <c r="P35" s="117"/>
      <c r="Q35" s="117"/>
      <c r="R35" s="117">
        <v>8000</v>
      </c>
      <c r="S35" s="117"/>
      <c r="T35" s="117"/>
      <c r="U35" s="93"/>
      <c r="V35" s="117"/>
      <c r="W35" s="117">
        <v>8000</v>
      </c>
    </row>
    <row r="36" ht="32.9" customHeight="1" spans="1:23">
      <c r="A36" s="23"/>
      <c r="B36" s="23"/>
      <c r="C36" s="23" t="s">
        <v>606</v>
      </c>
      <c r="D36" s="23"/>
      <c r="E36" s="23"/>
      <c r="F36" s="23"/>
      <c r="G36" s="23"/>
      <c r="H36" s="23"/>
      <c r="I36" s="117">
        <v>70000</v>
      </c>
      <c r="J36" s="117"/>
      <c r="K36" s="117"/>
      <c r="L36" s="117"/>
      <c r="M36" s="117"/>
      <c r="N36" s="117"/>
      <c r="O36" s="117"/>
      <c r="P36" s="117"/>
      <c r="Q36" s="117"/>
      <c r="R36" s="117">
        <v>70000</v>
      </c>
      <c r="S36" s="117"/>
      <c r="T36" s="117"/>
      <c r="U36" s="93"/>
      <c r="V36" s="117"/>
      <c r="W36" s="117">
        <v>70000</v>
      </c>
    </row>
    <row r="37" ht="32.9" customHeight="1" spans="1:23">
      <c r="A37" s="23" t="s">
        <v>229</v>
      </c>
      <c r="B37" s="116" t="s">
        <v>607</v>
      </c>
      <c r="C37" s="23" t="s">
        <v>606</v>
      </c>
      <c r="D37" s="23" t="s">
        <v>46</v>
      </c>
      <c r="E37" s="23" t="s">
        <v>228</v>
      </c>
      <c r="F37" s="23" t="s">
        <v>229</v>
      </c>
      <c r="G37" s="23" t="s">
        <v>303</v>
      </c>
      <c r="H37" s="23" t="s">
        <v>229</v>
      </c>
      <c r="I37" s="117">
        <v>70000</v>
      </c>
      <c r="J37" s="117"/>
      <c r="K37" s="117"/>
      <c r="L37" s="117"/>
      <c r="M37" s="117"/>
      <c r="N37" s="117"/>
      <c r="O37" s="117"/>
      <c r="P37" s="117"/>
      <c r="Q37" s="117"/>
      <c r="R37" s="117">
        <v>70000</v>
      </c>
      <c r="S37" s="117"/>
      <c r="T37" s="117"/>
      <c r="U37" s="93"/>
      <c r="V37" s="117"/>
      <c r="W37" s="117">
        <v>70000</v>
      </c>
    </row>
    <row r="38" ht="32.9" customHeight="1" spans="1:23">
      <c r="A38" s="23"/>
      <c r="B38" s="23"/>
      <c r="C38" s="23" t="s">
        <v>608</v>
      </c>
      <c r="D38" s="23"/>
      <c r="E38" s="23"/>
      <c r="F38" s="23"/>
      <c r="G38" s="23"/>
      <c r="H38" s="23"/>
      <c r="I38" s="117">
        <v>260000</v>
      </c>
      <c r="J38" s="117">
        <v>260000</v>
      </c>
      <c r="K38" s="117">
        <v>260000</v>
      </c>
      <c r="L38" s="117"/>
      <c r="M38" s="117"/>
      <c r="N38" s="117"/>
      <c r="O38" s="117"/>
      <c r="P38" s="117"/>
      <c r="Q38" s="117"/>
      <c r="R38" s="117"/>
      <c r="S38" s="117"/>
      <c r="T38" s="117"/>
      <c r="U38" s="93"/>
      <c r="V38" s="117"/>
      <c r="W38" s="117"/>
    </row>
    <row r="39" ht="32.9" customHeight="1" spans="1:23">
      <c r="A39" s="23" t="s">
        <v>601</v>
      </c>
      <c r="B39" s="116" t="s">
        <v>609</v>
      </c>
      <c r="C39" s="23" t="s">
        <v>608</v>
      </c>
      <c r="D39" s="23" t="s">
        <v>46</v>
      </c>
      <c r="E39" s="23" t="s">
        <v>222</v>
      </c>
      <c r="F39" s="23" t="s">
        <v>223</v>
      </c>
      <c r="G39" s="23" t="s">
        <v>510</v>
      </c>
      <c r="H39" s="23" t="s">
        <v>511</v>
      </c>
      <c r="I39" s="117">
        <v>260000</v>
      </c>
      <c r="J39" s="117">
        <v>260000</v>
      </c>
      <c r="K39" s="117">
        <v>260000</v>
      </c>
      <c r="L39" s="117"/>
      <c r="M39" s="117"/>
      <c r="N39" s="117"/>
      <c r="O39" s="117"/>
      <c r="P39" s="117"/>
      <c r="Q39" s="117"/>
      <c r="R39" s="117"/>
      <c r="S39" s="117"/>
      <c r="T39" s="117"/>
      <c r="U39" s="93"/>
      <c r="V39" s="117"/>
      <c r="W39" s="117"/>
    </row>
    <row r="40" ht="32.9" customHeight="1" spans="1:23">
      <c r="A40" s="23"/>
      <c r="B40" s="23"/>
      <c r="C40" s="23" t="s">
        <v>610</v>
      </c>
      <c r="D40" s="23"/>
      <c r="E40" s="23"/>
      <c r="F40" s="23"/>
      <c r="G40" s="23"/>
      <c r="H40" s="23"/>
      <c r="I40" s="117">
        <v>429800</v>
      </c>
      <c r="J40" s="117">
        <v>429800</v>
      </c>
      <c r="K40" s="117">
        <v>429800</v>
      </c>
      <c r="L40" s="117"/>
      <c r="M40" s="117"/>
      <c r="N40" s="117"/>
      <c r="O40" s="117"/>
      <c r="P40" s="117"/>
      <c r="Q40" s="117"/>
      <c r="R40" s="117"/>
      <c r="S40" s="117"/>
      <c r="T40" s="117"/>
      <c r="U40" s="93"/>
      <c r="V40" s="117"/>
      <c r="W40" s="117"/>
    </row>
    <row r="41" ht="32.9" customHeight="1" spans="1:23">
      <c r="A41" s="23" t="s">
        <v>611</v>
      </c>
      <c r="B41" s="116" t="s">
        <v>612</v>
      </c>
      <c r="C41" s="23" t="s">
        <v>610</v>
      </c>
      <c r="D41" s="23" t="s">
        <v>46</v>
      </c>
      <c r="E41" s="23" t="s">
        <v>212</v>
      </c>
      <c r="F41" s="23" t="s">
        <v>213</v>
      </c>
      <c r="G41" s="23" t="s">
        <v>613</v>
      </c>
      <c r="H41" s="23" t="s">
        <v>614</v>
      </c>
      <c r="I41" s="117">
        <v>429800</v>
      </c>
      <c r="J41" s="117">
        <v>429800</v>
      </c>
      <c r="K41" s="117">
        <v>429800</v>
      </c>
      <c r="L41" s="117"/>
      <c r="M41" s="117"/>
      <c r="N41" s="117"/>
      <c r="O41" s="117"/>
      <c r="P41" s="117"/>
      <c r="Q41" s="117"/>
      <c r="R41" s="117"/>
      <c r="S41" s="117"/>
      <c r="T41" s="117"/>
      <c r="U41" s="93"/>
      <c r="V41" s="117"/>
      <c r="W41" s="117"/>
    </row>
    <row r="42" ht="32.9" customHeight="1" spans="1:23">
      <c r="A42" s="23"/>
      <c r="B42" s="23"/>
      <c r="C42" s="23" t="s">
        <v>615</v>
      </c>
      <c r="D42" s="23"/>
      <c r="E42" s="23"/>
      <c r="F42" s="23"/>
      <c r="G42" s="23"/>
      <c r="H42" s="23"/>
      <c r="I42" s="117">
        <v>2100000</v>
      </c>
      <c r="J42" s="117">
        <v>2100000</v>
      </c>
      <c r="K42" s="117">
        <v>2100000</v>
      </c>
      <c r="L42" s="117"/>
      <c r="M42" s="117"/>
      <c r="N42" s="117"/>
      <c r="O42" s="117"/>
      <c r="P42" s="117"/>
      <c r="Q42" s="117"/>
      <c r="R42" s="117"/>
      <c r="S42" s="117"/>
      <c r="T42" s="117"/>
      <c r="U42" s="93"/>
      <c r="V42" s="117"/>
      <c r="W42" s="117"/>
    </row>
    <row r="43" ht="32.9" customHeight="1" spans="1:23">
      <c r="A43" s="23" t="s">
        <v>601</v>
      </c>
      <c r="B43" s="116" t="s">
        <v>616</v>
      </c>
      <c r="C43" s="23" t="s">
        <v>615</v>
      </c>
      <c r="D43" s="23" t="s">
        <v>46</v>
      </c>
      <c r="E43" s="23" t="s">
        <v>206</v>
      </c>
      <c r="F43" s="23" t="s">
        <v>207</v>
      </c>
      <c r="G43" s="23" t="s">
        <v>319</v>
      </c>
      <c r="H43" s="23" t="s">
        <v>320</v>
      </c>
      <c r="I43" s="117">
        <v>224500</v>
      </c>
      <c r="J43" s="117">
        <v>224500</v>
      </c>
      <c r="K43" s="117">
        <v>224500</v>
      </c>
      <c r="L43" s="117"/>
      <c r="M43" s="117"/>
      <c r="N43" s="117"/>
      <c r="O43" s="117"/>
      <c r="P43" s="117"/>
      <c r="Q43" s="117"/>
      <c r="R43" s="117"/>
      <c r="S43" s="117"/>
      <c r="T43" s="117"/>
      <c r="U43" s="93"/>
      <c r="V43" s="117"/>
      <c r="W43" s="117"/>
    </row>
    <row r="44" ht="32.9" customHeight="1" spans="1:23">
      <c r="A44" s="23" t="s">
        <v>601</v>
      </c>
      <c r="B44" s="116" t="s">
        <v>616</v>
      </c>
      <c r="C44" s="23" t="s">
        <v>615</v>
      </c>
      <c r="D44" s="23" t="s">
        <v>46</v>
      </c>
      <c r="E44" s="23" t="s">
        <v>206</v>
      </c>
      <c r="F44" s="23" t="s">
        <v>207</v>
      </c>
      <c r="G44" s="23" t="s">
        <v>409</v>
      </c>
      <c r="H44" s="23" t="s">
        <v>410</v>
      </c>
      <c r="I44" s="117">
        <v>428500</v>
      </c>
      <c r="J44" s="117">
        <v>428500</v>
      </c>
      <c r="K44" s="117">
        <v>428500</v>
      </c>
      <c r="L44" s="117"/>
      <c r="M44" s="117"/>
      <c r="N44" s="117"/>
      <c r="O44" s="117"/>
      <c r="P44" s="117"/>
      <c r="Q44" s="117"/>
      <c r="R44" s="117"/>
      <c r="S44" s="117"/>
      <c r="T44" s="117"/>
      <c r="U44" s="93"/>
      <c r="V44" s="117"/>
      <c r="W44" s="117"/>
    </row>
    <row r="45" ht="32.9" customHeight="1" spans="1:23">
      <c r="A45" s="23" t="s">
        <v>601</v>
      </c>
      <c r="B45" s="116" t="s">
        <v>616</v>
      </c>
      <c r="C45" s="23" t="s">
        <v>615</v>
      </c>
      <c r="D45" s="23" t="s">
        <v>46</v>
      </c>
      <c r="E45" s="23" t="s">
        <v>206</v>
      </c>
      <c r="F45" s="23" t="s">
        <v>207</v>
      </c>
      <c r="G45" s="23" t="s">
        <v>463</v>
      </c>
      <c r="H45" s="23" t="s">
        <v>464</v>
      </c>
      <c r="I45" s="117">
        <v>320000</v>
      </c>
      <c r="J45" s="117">
        <v>320000</v>
      </c>
      <c r="K45" s="117">
        <v>320000</v>
      </c>
      <c r="L45" s="117"/>
      <c r="M45" s="117"/>
      <c r="N45" s="117"/>
      <c r="O45" s="117"/>
      <c r="P45" s="117"/>
      <c r="Q45" s="117"/>
      <c r="R45" s="117"/>
      <c r="S45" s="117"/>
      <c r="T45" s="117"/>
      <c r="U45" s="93"/>
      <c r="V45" s="117"/>
      <c r="W45" s="117"/>
    </row>
    <row r="46" ht="32.9" customHeight="1" spans="1:23">
      <c r="A46" s="23" t="s">
        <v>601</v>
      </c>
      <c r="B46" s="116" t="s">
        <v>616</v>
      </c>
      <c r="C46" s="23" t="s">
        <v>615</v>
      </c>
      <c r="D46" s="23" t="s">
        <v>46</v>
      </c>
      <c r="E46" s="23" t="s">
        <v>206</v>
      </c>
      <c r="F46" s="23" t="s">
        <v>207</v>
      </c>
      <c r="G46" s="23" t="s">
        <v>465</v>
      </c>
      <c r="H46" s="23" t="s">
        <v>466</v>
      </c>
      <c r="I46" s="117">
        <v>212000</v>
      </c>
      <c r="J46" s="117">
        <v>212000</v>
      </c>
      <c r="K46" s="117">
        <v>212000</v>
      </c>
      <c r="L46" s="117"/>
      <c r="M46" s="117"/>
      <c r="N46" s="117"/>
      <c r="O46" s="117"/>
      <c r="P46" s="117"/>
      <c r="Q46" s="117"/>
      <c r="R46" s="117"/>
      <c r="S46" s="117"/>
      <c r="T46" s="117"/>
      <c r="U46" s="93"/>
      <c r="V46" s="117"/>
      <c r="W46" s="117"/>
    </row>
    <row r="47" ht="32.9" customHeight="1" spans="1:23">
      <c r="A47" s="23" t="s">
        <v>601</v>
      </c>
      <c r="B47" s="116" t="s">
        <v>616</v>
      </c>
      <c r="C47" s="23" t="s">
        <v>615</v>
      </c>
      <c r="D47" s="23" t="s">
        <v>46</v>
      </c>
      <c r="E47" s="23" t="s">
        <v>206</v>
      </c>
      <c r="F47" s="23" t="s">
        <v>207</v>
      </c>
      <c r="G47" s="23" t="s">
        <v>467</v>
      </c>
      <c r="H47" s="23" t="s">
        <v>468</v>
      </c>
      <c r="I47" s="117">
        <v>651200</v>
      </c>
      <c r="J47" s="117">
        <v>651200</v>
      </c>
      <c r="K47" s="117">
        <v>651200</v>
      </c>
      <c r="L47" s="117"/>
      <c r="M47" s="117"/>
      <c r="N47" s="117"/>
      <c r="O47" s="117"/>
      <c r="P47" s="117"/>
      <c r="Q47" s="117"/>
      <c r="R47" s="117"/>
      <c r="S47" s="117"/>
      <c r="T47" s="117"/>
      <c r="U47" s="93"/>
      <c r="V47" s="117"/>
      <c r="W47" s="117"/>
    </row>
    <row r="48" ht="32.9" customHeight="1" spans="1:23">
      <c r="A48" s="23" t="s">
        <v>601</v>
      </c>
      <c r="B48" s="116" t="s">
        <v>616</v>
      </c>
      <c r="C48" s="23" t="s">
        <v>615</v>
      </c>
      <c r="D48" s="23" t="s">
        <v>46</v>
      </c>
      <c r="E48" s="23" t="s">
        <v>206</v>
      </c>
      <c r="F48" s="23" t="s">
        <v>207</v>
      </c>
      <c r="G48" s="23" t="s">
        <v>469</v>
      </c>
      <c r="H48" s="23" t="s">
        <v>470</v>
      </c>
      <c r="I48" s="117">
        <v>156000</v>
      </c>
      <c r="J48" s="117">
        <v>156000</v>
      </c>
      <c r="K48" s="117">
        <v>156000</v>
      </c>
      <c r="L48" s="117"/>
      <c r="M48" s="117"/>
      <c r="N48" s="117"/>
      <c r="O48" s="117"/>
      <c r="P48" s="117"/>
      <c r="Q48" s="117"/>
      <c r="R48" s="117"/>
      <c r="S48" s="117"/>
      <c r="T48" s="117"/>
      <c r="U48" s="93"/>
      <c r="V48" s="117"/>
      <c r="W48" s="117"/>
    </row>
    <row r="49" ht="32.9" customHeight="1" spans="1:23">
      <c r="A49" s="23" t="s">
        <v>601</v>
      </c>
      <c r="B49" s="116" t="s">
        <v>616</v>
      </c>
      <c r="C49" s="23" t="s">
        <v>615</v>
      </c>
      <c r="D49" s="23" t="s">
        <v>46</v>
      </c>
      <c r="E49" s="23" t="s">
        <v>206</v>
      </c>
      <c r="F49" s="23" t="s">
        <v>207</v>
      </c>
      <c r="G49" s="23" t="s">
        <v>315</v>
      </c>
      <c r="H49" s="23" t="s">
        <v>316</v>
      </c>
      <c r="I49" s="117">
        <v>107800</v>
      </c>
      <c r="J49" s="117">
        <v>107800</v>
      </c>
      <c r="K49" s="117">
        <v>107800</v>
      </c>
      <c r="L49" s="117"/>
      <c r="M49" s="117"/>
      <c r="N49" s="117"/>
      <c r="O49" s="117"/>
      <c r="P49" s="117"/>
      <c r="Q49" s="117"/>
      <c r="R49" s="117"/>
      <c r="S49" s="117"/>
      <c r="T49" s="117"/>
      <c r="U49" s="93"/>
      <c r="V49" s="117"/>
      <c r="W49" s="117"/>
    </row>
    <row r="50" ht="32.9" customHeight="1" spans="1:23">
      <c r="A50" s="23"/>
      <c r="B50" s="23"/>
      <c r="C50" s="23" t="s">
        <v>617</v>
      </c>
      <c r="D50" s="23"/>
      <c r="E50" s="23"/>
      <c r="F50" s="23"/>
      <c r="G50" s="23"/>
      <c r="H50" s="23"/>
      <c r="I50" s="117">
        <v>10970000</v>
      </c>
      <c r="J50" s="117">
        <v>10970000</v>
      </c>
      <c r="K50" s="117"/>
      <c r="L50" s="117"/>
      <c r="M50" s="117"/>
      <c r="N50" s="117"/>
      <c r="O50" s="117"/>
      <c r="P50" s="117"/>
      <c r="Q50" s="117"/>
      <c r="R50" s="117"/>
      <c r="S50" s="117"/>
      <c r="T50" s="117"/>
      <c r="U50" s="93"/>
      <c r="V50" s="117"/>
      <c r="W50" s="117"/>
    </row>
    <row r="51" ht="32.9" customHeight="1" spans="1:23">
      <c r="A51" s="23" t="s">
        <v>590</v>
      </c>
      <c r="B51" s="116" t="s">
        <v>618</v>
      </c>
      <c r="C51" s="23" t="s">
        <v>617</v>
      </c>
      <c r="D51" s="23" t="s">
        <v>46</v>
      </c>
      <c r="E51" s="23" t="s">
        <v>214</v>
      </c>
      <c r="F51" s="23" t="s">
        <v>215</v>
      </c>
      <c r="G51" s="23" t="s">
        <v>619</v>
      </c>
      <c r="H51" s="23" t="s">
        <v>620</v>
      </c>
      <c r="I51" s="117">
        <v>10970000</v>
      </c>
      <c r="J51" s="117">
        <v>10970000</v>
      </c>
      <c r="K51" s="117"/>
      <c r="L51" s="117"/>
      <c r="M51" s="117"/>
      <c r="N51" s="117"/>
      <c r="O51" s="117"/>
      <c r="P51" s="117"/>
      <c r="Q51" s="117"/>
      <c r="R51" s="117"/>
      <c r="S51" s="117"/>
      <c r="T51" s="117"/>
      <c r="U51" s="93"/>
      <c r="V51" s="117"/>
      <c r="W51" s="117"/>
    </row>
    <row r="52" ht="32.9" customHeight="1" spans="1:23">
      <c r="A52" s="23"/>
      <c r="B52" s="23"/>
      <c r="C52" s="23" t="s">
        <v>621</v>
      </c>
      <c r="D52" s="23"/>
      <c r="E52" s="23"/>
      <c r="F52" s="23"/>
      <c r="G52" s="23"/>
      <c r="H52" s="23"/>
      <c r="I52" s="117">
        <v>150500</v>
      </c>
      <c r="J52" s="117"/>
      <c r="K52" s="117"/>
      <c r="L52" s="117"/>
      <c r="M52" s="117"/>
      <c r="N52" s="117">
        <v>150500</v>
      </c>
      <c r="O52" s="117"/>
      <c r="P52" s="117"/>
      <c r="Q52" s="117"/>
      <c r="R52" s="117"/>
      <c r="S52" s="117"/>
      <c r="T52" s="117"/>
      <c r="U52" s="93"/>
      <c r="V52" s="117"/>
      <c r="W52" s="117"/>
    </row>
    <row r="53" ht="32.9" customHeight="1" spans="1:23">
      <c r="A53" s="23" t="s">
        <v>601</v>
      </c>
      <c r="B53" s="116" t="s">
        <v>622</v>
      </c>
      <c r="C53" s="23" t="s">
        <v>621</v>
      </c>
      <c r="D53" s="23" t="s">
        <v>46</v>
      </c>
      <c r="E53" s="23" t="s">
        <v>105</v>
      </c>
      <c r="F53" s="23" t="s">
        <v>106</v>
      </c>
      <c r="G53" s="23" t="s">
        <v>469</v>
      </c>
      <c r="H53" s="23" t="s">
        <v>470</v>
      </c>
      <c r="I53" s="117">
        <v>150500</v>
      </c>
      <c r="J53" s="117"/>
      <c r="K53" s="117"/>
      <c r="L53" s="117"/>
      <c r="M53" s="117"/>
      <c r="N53" s="117">
        <v>150500</v>
      </c>
      <c r="O53" s="117"/>
      <c r="P53" s="117"/>
      <c r="Q53" s="117"/>
      <c r="R53" s="117"/>
      <c r="S53" s="117"/>
      <c r="T53" s="117"/>
      <c r="U53" s="93"/>
      <c r="V53" s="117"/>
      <c r="W53" s="117"/>
    </row>
    <row r="54" ht="32.9" customHeight="1" spans="1:23">
      <c r="A54" s="23"/>
      <c r="B54" s="23"/>
      <c r="C54" s="23" t="s">
        <v>623</v>
      </c>
      <c r="D54" s="23"/>
      <c r="E54" s="23"/>
      <c r="F54" s="23"/>
      <c r="G54" s="23"/>
      <c r="H54" s="23"/>
      <c r="I54" s="117">
        <v>23525782.64</v>
      </c>
      <c r="J54" s="117">
        <v>23152000</v>
      </c>
      <c r="K54" s="117">
        <v>23152000</v>
      </c>
      <c r="L54" s="117"/>
      <c r="M54" s="117"/>
      <c r="N54" s="117">
        <v>373782.64</v>
      </c>
      <c r="O54" s="117"/>
      <c r="P54" s="117"/>
      <c r="Q54" s="117"/>
      <c r="R54" s="117"/>
      <c r="S54" s="117"/>
      <c r="T54" s="117"/>
      <c r="U54" s="93"/>
      <c r="V54" s="117"/>
      <c r="W54" s="117"/>
    </row>
    <row r="55" ht="32.9" customHeight="1" spans="1:23">
      <c r="A55" s="23" t="s">
        <v>601</v>
      </c>
      <c r="B55" s="116" t="s">
        <v>624</v>
      </c>
      <c r="C55" s="23" t="s">
        <v>623</v>
      </c>
      <c r="D55" s="23" t="s">
        <v>46</v>
      </c>
      <c r="E55" s="23" t="s">
        <v>218</v>
      </c>
      <c r="F55" s="23" t="s">
        <v>219</v>
      </c>
      <c r="G55" s="23" t="s">
        <v>319</v>
      </c>
      <c r="H55" s="23" t="s">
        <v>320</v>
      </c>
      <c r="I55" s="117">
        <v>644810</v>
      </c>
      <c r="J55" s="117">
        <v>600000</v>
      </c>
      <c r="K55" s="117">
        <v>600000</v>
      </c>
      <c r="L55" s="117"/>
      <c r="M55" s="117"/>
      <c r="N55" s="117">
        <v>44810</v>
      </c>
      <c r="O55" s="117"/>
      <c r="P55" s="117"/>
      <c r="Q55" s="117"/>
      <c r="R55" s="117"/>
      <c r="S55" s="117"/>
      <c r="T55" s="117"/>
      <c r="U55" s="93"/>
      <c r="V55" s="117"/>
      <c r="W55" s="117"/>
    </row>
    <row r="56" ht="32.9" customHeight="1" spans="1:23">
      <c r="A56" s="23" t="s">
        <v>601</v>
      </c>
      <c r="B56" s="116" t="s">
        <v>624</v>
      </c>
      <c r="C56" s="23" t="s">
        <v>623</v>
      </c>
      <c r="D56" s="23" t="s">
        <v>46</v>
      </c>
      <c r="E56" s="23" t="s">
        <v>218</v>
      </c>
      <c r="F56" s="23" t="s">
        <v>219</v>
      </c>
      <c r="G56" s="23" t="s">
        <v>323</v>
      </c>
      <c r="H56" s="23" t="s">
        <v>324</v>
      </c>
      <c r="I56" s="117">
        <v>531025.31</v>
      </c>
      <c r="J56" s="117">
        <v>520000</v>
      </c>
      <c r="K56" s="117">
        <v>520000</v>
      </c>
      <c r="L56" s="117"/>
      <c r="M56" s="117"/>
      <c r="N56" s="117">
        <v>11025.31</v>
      </c>
      <c r="O56" s="117"/>
      <c r="P56" s="117"/>
      <c r="Q56" s="117"/>
      <c r="R56" s="117"/>
      <c r="S56" s="117"/>
      <c r="T56" s="117"/>
      <c r="U56" s="93"/>
      <c r="V56" s="117"/>
      <c r="W56" s="117"/>
    </row>
    <row r="57" ht="32.9" customHeight="1" spans="1:23">
      <c r="A57" s="23" t="s">
        <v>601</v>
      </c>
      <c r="B57" s="116" t="s">
        <v>624</v>
      </c>
      <c r="C57" s="23" t="s">
        <v>623</v>
      </c>
      <c r="D57" s="23" t="s">
        <v>46</v>
      </c>
      <c r="E57" s="23" t="s">
        <v>218</v>
      </c>
      <c r="F57" s="23" t="s">
        <v>219</v>
      </c>
      <c r="G57" s="23" t="s">
        <v>325</v>
      </c>
      <c r="H57" s="23" t="s">
        <v>326</v>
      </c>
      <c r="I57" s="117">
        <v>300000</v>
      </c>
      <c r="J57" s="117">
        <v>150000</v>
      </c>
      <c r="K57" s="117">
        <v>150000</v>
      </c>
      <c r="L57" s="117"/>
      <c r="M57" s="117"/>
      <c r="N57" s="117">
        <v>150000</v>
      </c>
      <c r="O57" s="117"/>
      <c r="P57" s="117"/>
      <c r="Q57" s="117"/>
      <c r="R57" s="117"/>
      <c r="S57" s="117"/>
      <c r="T57" s="117"/>
      <c r="U57" s="93"/>
      <c r="V57" s="117"/>
      <c r="W57" s="117"/>
    </row>
    <row r="58" ht="32.9" customHeight="1" spans="1:23">
      <c r="A58" s="23" t="s">
        <v>601</v>
      </c>
      <c r="B58" s="116" t="s">
        <v>624</v>
      </c>
      <c r="C58" s="23" t="s">
        <v>623</v>
      </c>
      <c r="D58" s="23" t="s">
        <v>46</v>
      </c>
      <c r="E58" s="23" t="s">
        <v>218</v>
      </c>
      <c r="F58" s="23" t="s">
        <v>219</v>
      </c>
      <c r="G58" s="23" t="s">
        <v>329</v>
      </c>
      <c r="H58" s="23" t="s">
        <v>330</v>
      </c>
      <c r="I58" s="117">
        <v>1434550</v>
      </c>
      <c r="J58" s="117">
        <v>1320150</v>
      </c>
      <c r="K58" s="117">
        <v>1320150</v>
      </c>
      <c r="L58" s="117"/>
      <c r="M58" s="117"/>
      <c r="N58" s="117">
        <v>114400</v>
      </c>
      <c r="O58" s="117"/>
      <c r="P58" s="117"/>
      <c r="Q58" s="117"/>
      <c r="R58" s="117"/>
      <c r="S58" s="117"/>
      <c r="T58" s="117"/>
      <c r="U58" s="93"/>
      <c r="V58" s="117"/>
      <c r="W58" s="117"/>
    </row>
    <row r="59" ht="32.9" customHeight="1" spans="1:23">
      <c r="A59" s="23" t="s">
        <v>601</v>
      </c>
      <c r="B59" s="116" t="s">
        <v>624</v>
      </c>
      <c r="C59" s="23" t="s">
        <v>623</v>
      </c>
      <c r="D59" s="23" t="s">
        <v>46</v>
      </c>
      <c r="E59" s="23" t="s">
        <v>218</v>
      </c>
      <c r="F59" s="23" t="s">
        <v>219</v>
      </c>
      <c r="G59" s="23" t="s">
        <v>469</v>
      </c>
      <c r="H59" s="23" t="s">
        <v>470</v>
      </c>
      <c r="I59" s="117">
        <v>13958885.33</v>
      </c>
      <c r="J59" s="117">
        <v>13951850</v>
      </c>
      <c r="K59" s="117">
        <v>13951850</v>
      </c>
      <c r="L59" s="117"/>
      <c r="M59" s="117"/>
      <c r="N59" s="117">
        <v>7035.33</v>
      </c>
      <c r="O59" s="117"/>
      <c r="P59" s="117"/>
      <c r="Q59" s="117"/>
      <c r="R59" s="117"/>
      <c r="S59" s="117"/>
      <c r="T59" s="117"/>
      <c r="U59" s="93"/>
      <c r="V59" s="117"/>
      <c r="W59" s="117"/>
    </row>
    <row r="60" ht="32.9" customHeight="1" spans="1:23">
      <c r="A60" s="23" t="s">
        <v>601</v>
      </c>
      <c r="B60" s="116" t="s">
        <v>624</v>
      </c>
      <c r="C60" s="23" t="s">
        <v>623</v>
      </c>
      <c r="D60" s="23" t="s">
        <v>46</v>
      </c>
      <c r="E60" s="23" t="s">
        <v>218</v>
      </c>
      <c r="F60" s="23" t="s">
        <v>219</v>
      </c>
      <c r="G60" s="23" t="s">
        <v>315</v>
      </c>
      <c r="H60" s="23" t="s">
        <v>316</v>
      </c>
      <c r="I60" s="117">
        <v>416512</v>
      </c>
      <c r="J60" s="117">
        <v>370000</v>
      </c>
      <c r="K60" s="117">
        <v>370000</v>
      </c>
      <c r="L60" s="117"/>
      <c r="M60" s="117"/>
      <c r="N60" s="117">
        <v>46512</v>
      </c>
      <c r="O60" s="117"/>
      <c r="P60" s="117"/>
      <c r="Q60" s="117"/>
      <c r="R60" s="117"/>
      <c r="S60" s="117"/>
      <c r="T60" s="117"/>
      <c r="U60" s="93"/>
      <c r="V60" s="117"/>
      <c r="W60" s="117"/>
    </row>
    <row r="61" ht="32.9" customHeight="1" spans="1:23">
      <c r="A61" s="23" t="s">
        <v>601</v>
      </c>
      <c r="B61" s="116" t="s">
        <v>624</v>
      </c>
      <c r="C61" s="23" t="s">
        <v>623</v>
      </c>
      <c r="D61" s="23" t="s">
        <v>46</v>
      </c>
      <c r="E61" s="23" t="s">
        <v>218</v>
      </c>
      <c r="F61" s="23" t="s">
        <v>219</v>
      </c>
      <c r="G61" s="23" t="s">
        <v>335</v>
      </c>
      <c r="H61" s="23" t="s">
        <v>336</v>
      </c>
      <c r="I61" s="117">
        <v>6240000</v>
      </c>
      <c r="J61" s="117">
        <v>6240000</v>
      </c>
      <c r="K61" s="117">
        <v>6240000</v>
      </c>
      <c r="L61" s="117"/>
      <c r="M61" s="117"/>
      <c r="N61" s="117"/>
      <c r="O61" s="117"/>
      <c r="P61" s="117"/>
      <c r="Q61" s="117"/>
      <c r="R61" s="117"/>
      <c r="S61" s="117"/>
      <c r="T61" s="117"/>
      <c r="U61" s="93"/>
      <c r="V61" s="117"/>
      <c r="W61" s="117"/>
    </row>
    <row r="62" ht="32.9" customHeight="1" spans="1:23">
      <c r="A62" s="23"/>
      <c r="B62" s="23"/>
      <c r="C62" s="23" t="s">
        <v>625</v>
      </c>
      <c r="D62" s="23"/>
      <c r="E62" s="23"/>
      <c r="F62" s="23"/>
      <c r="G62" s="23"/>
      <c r="H62" s="23"/>
      <c r="I62" s="117">
        <v>4000000</v>
      </c>
      <c r="J62" s="117">
        <v>4000000</v>
      </c>
      <c r="K62" s="117">
        <v>4000000</v>
      </c>
      <c r="L62" s="117"/>
      <c r="M62" s="117"/>
      <c r="N62" s="117"/>
      <c r="O62" s="117"/>
      <c r="P62" s="117"/>
      <c r="Q62" s="117"/>
      <c r="R62" s="117"/>
      <c r="S62" s="117"/>
      <c r="T62" s="117"/>
      <c r="U62" s="93"/>
      <c r="V62" s="117"/>
      <c r="W62" s="117"/>
    </row>
    <row r="63" ht="32.9" customHeight="1" spans="1:23">
      <c r="A63" s="23" t="s">
        <v>594</v>
      </c>
      <c r="B63" s="116" t="s">
        <v>626</v>
      </c>
      <c r="C63" s="23" t="s">
        <v>625</v>
      </c>
      <c r="D63" s="23" t="s">
        <v>46</v>
      </c>
      <c r="E63" s="23" t="s">
        <v>222</v>
      </c>
      <c r="F63" s="23" t="s">
        <v>223</v>
      </c>
      <c r="G63" s="23" t="s">
        <v>461</v>
      </c>
      <c r="H63" s="23" t="s">
        <v>462</v>
      </c>
      <c r="I63" s="117">
        <v>4000000</v>
      </c>
      <c r="J63" s="117">
        <v>4000000</v>
      </c>
      <c r="K63" s="117">
        <v>4000000</v>
      </c>
      <c r="L63" s="117"/>
      <c r="M63" s="117"/>
      <c r="N63" s="117"/>
      <c r="O63" s="117"/>
      <c r="P63" s="117"/>
      <c r="Q63" s="117"/>
      <c r="R63" s="117"/>
      <c r="S63" s="117"/>
      <c r="T63" s="117"/>
      <c r="U63" s="93"/>
      <c r="V63" s="117"/>
      <c r="W63" s="117"/>
    </row>
    <row r="64" ht="32.9" customHeight="1" spans="1:23">
      <c r="A64" s="23"/>
      <c r="B64" s="23"/>
      <c r="C64" s="23" t="s">
        <v>627</v>
      </c>
      <c r="D64" s="23"/>
      <c r="E64" s="23"/>
      <c r="F64" s="23"/>
      <c r="G64" s="23"/>
      <c r="H64" s="23"/>
      <c r="I64" s="117">
        <v>268961</v>
      </c>
      <c r="J64" s="117"/>
      <c r="K64" s="117"/>
      <c r="L64" s="117"/>
      <c r="M64" s="117"/>
      <c r="N64" s="117">
        <v>268961</v>
      </c>
      <c r="O64" s="117"/>
      <c r="P64" s="117"/>
      <c r="Q64" s="117"/>
      <c r="R64" s="117"/>
      <c r="S64" s="117"/>
      <c r="T64" s="117"/>
      <c r="U64" s="93"/>
      <c r="V64" s="117"/>
      <c r="W64" s="117"/>
    </row>
    <row r="65" ht="32.9" customHeight="1" spans="1:23">
      <c r="A65" s="23" t="s">
        <v>601</v>
      </c>
      <c r="B65" s="116" t="s">
        <v>628</v>
      </c>
      <c r="C65" s="23" t="s">
        <v>627</v>
      </c>
      <c r="D65" s="23" t="s">
        <v>46</v>
      </c>
      <c r="E65" s="23" t="s">
        <v>222</v>
      </c>
      <c r="F65" s="23" t="s">
        <v>223</v>
      </c>
      <c r="G65" s="23" t="s">
        <v>467</v>
      </c>
      <c r="H65" s="23" t="s">
        <v>468</v>
      </c>
      <c r="I65" s="117">
        <v>92800</v>
      </c>
      <c r="J65" s="117"/>
      <c r="K65" s="117"/>
      <c r="L65" s="117"/>
      <c r="M65" s="117"/>
      <c r="N65" s="117">
        <v>92800</v>
      </c>
      <c r="O65" s="117"/>
      <c r="P65" s="117"/>
      <c r="Q65" s="117"/>
      <c r="R65" s="117"/>
      <c r="S65" s="117"/>
      <c r="T65" s="117"/>
      <c r="U65" s="93"/>
      <c r="V65" s="117"/>
      <c r="W65" s="117"/>
    </row>
    <row r="66" ht="32.9" customHeight="1" spans="1:23">
      <c r="A66" s="23" t="s">
        <v>601</v>
      </c>
      <c r="B66" s="116" t="s">
        <v>628</v>
      </c>
      <c r="C66" s="23" t="s">
        <v>627</v>
      </c>
      <c r="D66" s="23" t="s">
        <v>46</v>
      </c>
      <c r="E66" s="23" t="s">
        <v>222</v>
      </c>
      <c r="F66" s="23" t="s">
        <v>223</v>
      </c>
      <c r="G66" s="23" t="s">
        <v>469</v>
      </c>
      <c r="H66" s="23" t="s">
        <v>470</v>
      </c>
      <c r="I66" s="117">
        <v>176161</v>
      </c>
      <c r="J66" s="117"/>
      <c r="K66" s="117"/>
      <c r="L66" s="117"/>
      <c r="M66" s="117"/>
      <c r="N66" s="117">
        <v>176161</v>
      </c>
      <c r="O66" s="117"/>
      <c r="P66" s="117"/>
      <c r="Q66" s="117"/>
      <c r="R66" s="117"/>
      <c r="S66" s="117"/>
      <c r="T66" s="117"/>
      <c r="U66" s="93"/>
      <c r="V66" s="117"/>
      <c r="W66" s="117"/>
    </row>
    <row r="67" ht="32.9" customHeight="1" spans="1:23">
      <c r="A67" s="23"/>
      <c r="B67" s="23"/>
      <c r="C67" s="23" t="s">
        <v>629</v>
      </c>
      <c r="D67" s="23"/>
      <c r="E67" s="23"/>
      <c r="F67" s="23"/>
      <c r="G67" s="23"/>
      <c r="H67" s="23"/>
      <c r="I67" s="117">
        <v>4800</v>
      </c>
      <c r="J67" s="117"/>
      <c r="K67" s="117"/>
      <c r="L67" s="117"/>
      <c r="M67" s="117"/>
      <c r="N67" s="117">
        <v>4800</v>
      </c>
      <c r="O67" s="117"/>
      <c r="P67" s="117"/>
      <c r="Q67" s="117"/>
      <c r="R67" s="117"/>
      <c r="S67" s="117"/>
      <c r="T67" s="117"/>
      <c r="U67" s="93"/>
      <c r="V67" s="117"/>
      <c r="W67" s="117"/>
    </row>
    <row r="68" ht="32.9" customHeight="1" spans="1:23">
      <c r="A68" s="23" t="s">
        <v>601</v>
      </c>
      <c r="B68" s="116" t="s">
        <v>630</v>
      </c>
      <c r="C68" s="23" t="s">
        <v>629</v>
      </c>
      <c r="D68" s="23" t="s">
        <v>69</v>
      </c>
      <c r="E68" s="23" t="s">
        <v>180</v>
      </c>
      <c r="F68" s="23" t="s">
        <v>181</v>
      </c>
      <c r="G68" s="23" t="s">
        <v>467</v>
      </c>
      <c r="H68" s="23" t="s">
        <v>468</v>
      </c>
      <c r="I68" s="117">
        <v>4800</v>
      </c>
      <c r="J68" s="117"/>
      <c r="K68" s="117"/>
      <c r="L68" s="117"/>
      <c r="M68" s="117"/>
      <c r="N68" s="117">
        <v>4800</v>
      </c>
      <c r="O68" s="117"/>
      <c r="P68" s="117"/>
      <c r="Q68" s="117"/>
      <c r="R68" s="117"/>
      <c r="S68" s="117"/>
      <c r="T68" s="117"/>
      <c r="U68" s="93"/>
      <c r="V68" s="117"/>
      <c r="W68" s="117"/>
    </row>
    <row r="69" ht="32.9" customHeight="1" spans="1:23">
      <c r="A69" s="23"/>
      <c r="B69" s="23"/>
      <c r="C69" s="23" t="s">
        <v>631</v>
      </c>
      <c r="D69" s="23"/>
      <c r="E69" s="23"/>
      <c r="F69" s="23"/>
      <c r="G69" s="23"/>
      <c r="H69" s="23"/>
      <c r="I69" s="117">
        <v>653272.66</v>
      </c>
      <c r="J69" s="117">
        <v>610000</v>
      </c>
      <c r="K69" s="117">
        <v>610000</v>
      </c>
      <c r="L69" s="117"/>
      <c r="M69" s="117"/>
      <c r="N69" s="117">
        <v>43272.66</v>
      </c>
      <c r="O69" s="117"/>
      <c r="P69" s="117"/>
      <c r="Q69" s="117"/>
      <c r="R69" s="117"/>
      <c r="S69" s="117"/>
      <c r="T69" s="117"/>
      <c r="U69" s="93"/>
      <c r="V69" s="117"/>
      <c r="W69" s="117"/>
    </row>
    <row r="70" ht="32.9" customHeight="1" spans="1:23">
      <c r="A70" s="23" t="s">
        <v>590</v>
      </c>
      <c r="B70" s="116" t="s">
        <v>632</v>
      </c>
      <c r="C70" s="23" t="s">
        <v>631</v>
      </c>
      <c r="D70" s="23" t="s">
        <v>69</v>
      </c>
      <c r="E70" s="23" t="s">
        <v>180</v>
      </c>
      <c r="F70" s="23" t="s">
        <v>181</v>
      </c>
      <c r="G70" s="23" t="s">
        <v>323</v>
      </c>
      <c r="H70" s="23" t="s">
        <v>324</v>
      </c>
      <c r="I70" s="117">
        <v>60000</v>
      </c>
      <c r="J70" s="117">
        <v>60000</v>
      </c>
      <c r="K70" s="117">
        <v>60000</v>
      </c>
      <c r="L70" s="117"/>
      <c r="M70" s="117"/>
      <c r="N70" s="117"/>
      <c r="O70" s="117"/>
      <c r="P70" s="117"/>
      <c r="Q70" s="117"/>
      <c r="R70" s="117"/>
      <c r="S70" s="117"/>
      <c r="T70" s="117"/>
      <c r="U70" s="93"/>
      <c r="V70" s="117"/>
      <c r="W70" s="117"/>
    </row>
    <row r="71" ht="32.9" customHeight="1" spans="1:23">
      <c r="A71" s="23" t="s">
        <v>590</v>
      </c>
      <c r="B71" s="116" t="s">
        <v>632</v>
      </c>
      <c r="C71" s="23" t="s">
        <v>631</v>
      </c>
      <c r="D71" s="23" t="s">
        <v>69</v>
      </c>
      <c r="E71" s="23" t="s">
        <v>180</v>
      </c>
      <c r="F71" s="23" t="s">
        <v>181</v>
      </c>
      <c r="G71" s="23" t="s">
        <v>409</v>
      </c>
      <c r="H71" s="23" t="s">
        <v>410</v>
      </c>
      <c r="I71" s="117">
        <v>150000</v>
      </c>
      <c r="J71" s="117">
        <v>150000</v>
      </c>
      <c r="K71" s="117">
        <v>150000</v>
      </c>
      <c r="L71" s="117"/>
      <c r="M71" s="117"/>
      <c r="N71" s="117"/>
      <c r="O71" s="117"/>
      <c r="P71" s="117"/>
      <c r="Q71" s="117"/>
      <c r="R71" s="117"/>
      <c r="S71" s="117"/>
      <c r="T71" s="117"/>
      <c r="U71" s="93"/>
      <c r="V71" s="117"/>
      <c r="W71" s="117"/>
    </row>
    <row r="72" ht="32.9" customHeight="1" spans="1:23">
      <c r="A72" s="23" t="s">
        <v>590</v>
      </c>
      <c r="B72" s="116" t="s">
        <v>632</v>
      </c>
      <c r="C72" s="23" t="s">
        <v>631</v>
      </c>
      <c r="D72" s="23" t="s">
        <v>69</v>
      </c>
      <c r="E72" s="23" t="s">
        <v>180</v>
      </c>
      <c r="F72" s="23" t="s">
        <v>181</v>
      </c>
      <c r="G72" s="23" t="s">
        <v>325</v>
      </c>
      <c r="H72" s="23" t="s">
        <v>326</v>
      </c>
      <c r="I72" s="117">
        <v>110732.59</v>
      </c>
      <c r="J72" s="117">
        <v>100000</v>
      </c>
      <c r="K72" s="117">
        <v>100000</v>
      </c>
      <c r="L72" s="117"/>
      <c r="M72" s="117"/>
      <c r="N72" s="117">
        <v>10732.59</v>
      </c>
      <c r="O72" s="117"/>
      <c r="P72" s="117"/>
      <c r="Q72" s="117"/>
      <c r="R72" s="117"/>
      <c r="S72" s="117"/>
      <c r="T72" s="117"/>
      <c r="U72" s="93"/>
      <c r="V72" s="117"/>
      <c r="W72" s="117"/>
    </row>
    <row r="73" ht="32.9" customHeight="1" spans="1:23">
      <c r="A73" s="23" t="s">
        <v>590</v>
      </c>
      <c r="B73" s="116" t="s">
        <v>632</v>
      </c>
      <c r="C73" s="23" t="s">
        <v>631</v>
      </c>
      <c r="D73" s="23" t="s">
        <v>69</v>
      </c>
      <c r="E73" s="23" t="s">
        <v>180</v>
      </c>
      <c r="F73" s="23" t="s">
        <v>181</v>
      </c>
      <c r="G73" s="23" t="s">
        <v>463</v>
      </c>
      <c r="H73" s="23" t="s">
        <v>464</v>
      </c>
      <c r="I73" s="117">
        <v>2000</v>
      </c>
      <c r="J73" s="117">
        <v>2000</v>
      </c>
      <c r="K73" s="117">
        <v>2000</v>
      </c>
      <c r="L73" s="117"/>
      <c r="M73" s="117"/>
      <c r="N73" s="117"/>
      <c r="O73" s="117"/>
      <c r="P73" s="117"/>
      <c r="Q73" s="117"/>
      <c r="R73" s="117"/>
      <c r="S73" s="117"/>
      <c r="T73" s="117"/>
      <c r="U73" s="93"/>
      <c r="V73" s="117"/>
      <c r="W73" s="117"/>
    </row>
    <row r="74" ht="32.9" customHeight="1" spans="1:23">
      <c r="A74" s="23" t="s">
        <v>590</v>
      </c>
      <c r="B74" s="116" t="s">
        <v>632</v>
      </c>
      <c r="C74" s="23" t="s">
        <v>631</v>
      </c>
      <c r="D74" s="23" t="s">
        <v>69</v>
      </c>
      <c r="E74" s="23" t="s">
        <v>180</v>
      </c>
      <c r="F74" s="23" t="s">
        <v>181</v>
      </c>
      <c r="G74" s="23" t="s">
        <v>329</v>
      </c>
      <c r="H74" s="23" t="s">
        <v>330</v>
      </c>
      <c r="I74" s="117">
        <v>33325</v>
      </c>
      <c r="J74" s="117">
        <v>33325</v>
      </c>
      <c r="K74" s="117">
        <v>33325</v>
      </c>
      <c r="L74" s="117"/>
      <c r="M74" s="117"/>
      <c r="N74" s="117"/>
      <c r="O74" s="117"/>
      <c r="P74" s="117"/>
      <c r="Q74" s="117"/>
      <c r="R74" s="117"/>
      <c r="S74" s="117"/>
      <c r="T74" s="117"/>
      <c r="U74" s="93"/>
      <c r="V74" s="117"/>
      <c r="W74" s="117"/>
    </row>
    <row r="75" ht="32.9" customHeight="1" spans="1:23">
      <c r="A75" s="23" t="s">
        <v>590</v>
      </c>
      <c r="B75" s="116" t="s">
        <v>632</v>
      </c>
      <c r="C75" s="23" t="s">
        <v>631</v>
      </c>
      <c r="D75" s="23" t="s">
        <v>69</v>
      </c>
      <c r="E75" s="23" t="s">
        <v>180</v>
      </c>
      <c r="F75" s="23" t="s">
        <v>181</v>
      </c>
      <c r="G75" s="23" t="s">
        <v>465</v>
      </c>
      <c r="H75" s="23" t="s">
        <v>466</v>
      </c>
      <c r="I75" s="117">
        <v>11715</v>
      </c>
      <c r="J75" s="117">
        <v>11715</v>
      </c>
      <c r="K75" s="117">
        <v>11715</v>
      </c>
      <c r="L75" s="117"/>
      <c r="M75" s="117"/>
      <c r="N75" s="117"/>
      <c r="O75" s="117"/>
      <c r="P75" s="117"/>
      <c r="Q75" s="117"/>
      <c r="R75" s="117"/>
      <c r="S75" s="117"/>
      <c r="T75" s="117"/>
      <c r="U75" s="93"/>
      <c r="V75" s="117"/>
      <c r="W75" s="117"/>
    </row>
    <row r="76" ht="32.9" customHeight="1" spans="1:23">
      <c r="A76" s="23" t="s">
        <v>590</v>
      </c>
      <c r="B76" s="116" t="s">
        <v>632</v>
      </c>
      <c r="C76" s="23" t="s">
        <v>631</v>
      </c>
      <c r="D76" s="23" t="s">
        <v>69</v>
      </c>
      <c r="E76" s="23" t="s">
        <v>180</v>
      </c>
      <c r="F76" s="23" t="s">
        <v>181</v>
      </c>
      <c r="G76" s="23" t="s">
        <v>633</v>
      </c>
      <c r="H76" s="23" t="s">
        <v>634</v>
      </c>
      <c r="I76" s="117">
        <v>52960</v>
      </c>
      <c r="J76" s="117">
        <v>52960</v>
      </c>
      <c r="K76" s="117">
        <v>52960</v>
      </c>
      <c r="L76" s="117"/>
      <c r="M76" s="117"/>
      <c r="N76" s="117"/>
      <c r="O76" s="117"/>
      <c r="P76" s="117"/>
      <c r="Q76" s="117"/>
      <c r="R76" s="117"/>
      <c r="S76" s="117"/>
      <c r="T76" s="117"/>
      <c r="U76" s="93"/>
      <c r="V76" s="117"/>
      <c r="W76" s="117"/>
    </row>
    <row r="77" ht="32.9" customHeight="1" spans="1:23">
      <c r="A77" s="23" t="s">
        <v>590</v>
      </c>
      <c r="B77" s="116" t="s">
        <v>632</v>
      </c>
      <c r="C77" s="23" t="s">
        <v>631</v>
      </c>
      <c r="D77" s="23" t="s">
        <v>69</v>
      </c>
      <c r="E77" s="23" t="s">
        <v>180</v>
      </c>
      <c r="F77" s="23" t="s">
        <v>181</v>
      </c>
      <c r="G77" s="23" t="s">
        <v>467</v>
      </c>
      <c r="H77" s="23" t="s">
        <v>468</v>
      </c>
      <c r="I77" s="117">
        <v>182540.07</v>
      </c>
      <c r="J77" s="117">
        <v>150000</v>
      </c>
      <c r="K77" s="117">
        <v>150000</v>
      </c>
      <c r="L77" s="117"/>
      <c r="M77" s="117"/>
      <c r="N77" s="117">
        <v>32540.07</v>
      </c>
      <c r="O77" s="117"/>
      <c r="P77" s="117"/>
      <c r="Q77" s="117"/>
      <c r="R77" s="117"/>
      <c r="S77" s="117"/>
      <c r="T77" s="117"/>
      <c r="U77" s="93"/>
      <c r="V77" s="117"/>
      <c r="W77" s="117"/>
    </row>
    <row r="78" ht="32.9" customHeight="1" spans="1:23">
      <c r="A78" s="23" t="s">
        <v>590</v>
      </c>
      <c r="B78" s="116" t="s">
        <v>632</v>
      </c>
      <c r="C78" s="23" t="s">
        <v>631</v>
      </c>
      <c r="D78" s="23" t="s">
        <v>69</v>
      </c>
      <c r="E78" s="23" t="s">
        <v>180</v>
      </c>
      <c r="F78" s="23" t="s">
        <v>181</v>
      </c>
      <c r="G78" s="23" t="s">
        <v>315</v>
      </c>
      <c r="H78" s="23" t="s">
        <v>316</v>
      </c>
      <c r="I78" s="117">
        <v>50000</v>
      </c>
      <c r="J78" s="117">
        <v>50000</v>
      </c>
      <c r="K78" s="117">
        <v>50000</v>
      </c>
      <c r="L78" s="117"/>
      <c r="M78" s="117"/>
      <c r="N78" s="117"/>
      <c r="O78" s="117"/>
      <c r="P78" s="117"/>
      <c r="Q78" s="117"/>
      <c r="R78" s="117"/>
      <c r="S78" s="117"/>
      <c r="T78" s="117"/>
      <c r="U78" s="93"/>
      <c r="V78" s="117"/>
      <c r="W78" s="117"/>
    </row>
    <row r="79" ht="32.9" customHeight="1" spans="1:23">
      <c r="A79" s="23"/>
      <c r="B79" s="23"/>
      <c r="C79" s="23" t="s">
        <v>635</v>
      </c>
      <c r="D79" s="23"/>
      <c r="E79" s="23"/>
      <c r="F79" s="23"/>
      <c r="G79" s="23"/>
      <c r="H79" s="23"/>
      <c r="I79" s="117">
        <v>2820000</v>
      </c>
      <c r="J79" s="117"/>
      <c r="K79" s="117"/>
      <c r="L79" s="117"/>
      <c r="M79" s="117"/>
      <c r="N79" s="117"/>
      <c r="O79" s="117"/>
      <c r="P79" s="117"/>
      <c r="Q79" s="117"/>
      <c r="R79" s="117">
        <v>2820000</v>
      </c>
      <c r="S79" s="117"/>
      <c r="T79" s="117"/>
      <c r="U79" s="93"/>
      <c r="V79" s="117"/>
      <c r="W79" s="117">
        <v>2820000</v>
      </c>
    </row>
    <row r="80" ht="32.9" customHeight="1" spans="1:23">
      <c r="A80" s="23" t="s">
        <v>590</v>
      </c>
      <c r="B80" s="116" t="s">
        <v>636</v>
      </c>
      <c r="C80" s="23" t="s">
        <v>635</v>
      </c>
      <c r="D80" s="23" t="s">
        <v>69</v>
      </c>
      <c r="E80" s="23" t="s">
        <v>184</v>
      </c>
      <c r="F80" s="23" t="s">
        <v>185</v>
      </c>
      <c r="G80" s="23" t="s">
        <v>325</v>
      </c>
      <c r="H80" s="23" t="s">
        <v>326</v>
      </c>
      <c r="I80" s="117">
        <v>328420</v>
      </c>
      <c r="J80" s="117"/>
      <c r="K80" s="117"/>
      <c r="L80" s="117"/>
      <c r="M80" s="117"/>
      <c r="N80" s="117"/>
      <c r="O80" s="117"/>
      <c r="P80" s="117"/>
      <c r="Q80" s="117"/>
      <c r="R80" s="117">
        <v>328420</v>
      </c>
      <c r="S80" s="117"/>
      <c r="T80" s="117"/>
      <c r="U80" s="93"/>
      <c r="V80" s="117"/>
      <c r="W80" s="117">
        <v>328420</v>
      </c>
    </row>
    <row r="81" ht="32.9" customHeight="1" spans="1:23">
      <c r="A81" s="23" t="s">
        <v>590</v>
      </c>
      <c r="B81" s="116" t="s">
        <v>636</v>
      </c>
      <c r="C81" s="23" t="s">
        <v>635</v>
      </c>
      <c r="D81" s="23" t="s">
        <v>69</v>
      </c>
      <c r="E81" s="23" t="s">
        <v>184</v>
      </c>
      <c r="F81" s="23" t="s">
        <v>185</v>
      </c>
      <c r="G81" s="23" t="s">
        <v>329</v>
      </c>
      <c r="H81" s="23" t="s">
        <v>330</v>
      </c>
      <c r="I81" s="117">
        <v>83000</v>
      </c>
      <c r="J81" s="117"/>
      <c r="K81" s="117"/>
      <c r="L81" s="117"/>
      <c r="M81" s="117"/>
      <c r="N81" s="117"/>
      <c r="O81" s="117"/>
      <c r="P81" s="117"/>
      <c r="Q81" s="117"/>
      <c r="R81" s="117">
        <v>83000</v>
      </c>
      <c r="S81" s="117"/>
      <c r="T81" s="117"/>
      <c r="U81" s="93"/>
      <c r="V81" s="117"/>
      <c r="W81" s="117">
        <v>83000</v>
      </c>
    </row>
    <row r="82" ht="32.9" customHeight="1" spans="1:23">
      <c r="A82" s="23" t="s">
        <v>590</v>
      </c>
      <c r="B82" s="116" t="s">
        <v>636</v>
      </c>
      <c r="C82" s="23" t="s">
        <v>635</v>
      </c>
      <c r="D82" s="23" t="s">
        <v>69</v>
      </c>
      <c r="E82" s="23" t="s">
        <v>184</v>
      </c>
      <c r="F82" s="23" t="s">
        <v>185</v>
      </c>
      <c r="G82" s="23" t="s">
        <v>465</v>
      </c>
      <c r="H82" s="23" t="s">
        <v>466</v>
      </c>
      <c r="I82" s="117">
        <v>238900</v>
      </c>
      <c r="J82" s="117"/>
      <c r="K82" s="117"/>
      <c r="L82" s="117"/>
      <c r="M82" s="117"/>
      <c r="N82" s="117"/>
      <c r="O82" s="117"/>
      <c r="P82" s="117"/>
      <c r="Q82" s="117"/>
      <c r="R82" s="117">
        <v>238900</v>
      </c>
      <c r="S82" s="117"/>
      <c r="T82" s="117"/>
      <c r="U82" s="93"/>
      <c r="V82" s="117"/>
      <c r="W82" s="117">
        <v>238900</v>
      </c>
    </row>
    <row r="83" ht="32.9" customHeight="1" spans="1:23">
      <c r="A83" s="23" t="s">
        <v>590</v>
      </c>
      <c r="B83" s="116" t="s">
        <v>636</v>
      </c>
      <c r="C83" s="23" t="s">
        <v>635</v>
      </c>
      <c r="D83" s="23" t="s">
        <v>69</v>
      </c>
      <c r="E83" s="23" t="s">
        <v>184</v>
      </c>
      <c r="F83" s="23" t="s">
        <v>185</v>
      </c>
      <c r="G83" s="23" t="s">
        <v>633</v>
      </c>
      <c r="H83" s="23" t="s">
        <v>634</v>
      </c>
      <c r="I83" s="117">
        <v>109860</v>
      </c>
      <c r="J83" s="117"/>
      <c r="K83" s="117"/>
      <c r="L83" s="117"/>
      <c r="M83" s="117"/>
      <c r="N83" s="117"/>
      <c r="O83" s="117"/>
      <c r="P83" s="117"/>
      <c r="Q83" s="117"/>
      <c r="R83" s="117">
        <v>109860</v>
      </c>
      <c r="S83" s="117"/>
      <c r="T83" s="117"/>
      <c r="U83" s="93"/>
      <c r="V83" s="117"/>
      <c r="W83" s="117">
        <v>109860</v>
      </c>
    </row>
    <row r="84" ht="32.9" customHeight="1" spans="1:23">
      <c r="A84" s="23" t="s">
        <v>590</v>
      </c>
      <c r="B84" s="116" t="s">
        <v>636</v>
      </c>
      <c r="C84" s="23" t="s">
        <v>635</v>
      </c>
      <c r="D84" s="23" t="s">
        <v>69</v>
      </c>
      <c r="E84" s="23" t="s">
        <v>184</v>
      </c>
      <c r="F84" s="23" t="s">
        <v>185</v>
      </c>
      <c r="G84" s="23" t="s">
        <v>467</v>
      </c>
      <c r="H84" s="23" t="s">
        <v>468</v>
      </c>
      <c r="I84" s="117">
        <v>1842320</v>
      </c>
      <c r="J84" s="117"/>
      <c r="K84" s="117"/>
      <c r="L84" s="117"/>
      <c r="M84" s="117"/>
      <c r="N84" s="117"/>
      <c r="O84" s="117"/>
      <c r="P84" s="117"/>
      <c r="Q84" s="117"/>
      <c r="R84" s="117">
        <v>1842320</v>
      </c>
      <c r="S84" s="117"/>
      <c r="T84" s="117"/>
      <c r="U84" s="93"/>
      <c r="V84" s="117"/>
      <c r="W84" s="117">
        <v>1842320</v>
      </c>
    </row>
    <row r="85" ht="32.9" customHeight="1" spans="1:23">
      <c r="A85" s="23" t="s">
        <v>590</v>
      </c>
      <c r="B85" s="116" t="s">
        <v>636</v>
      </c>
      <c r="C85" s="23" t="s">
        <v>635</v>
      </c>
      <c r="D85" s="23" t="s">
        <v>69</v>
      </c>
      <c r="E85" s="23" t="s">
        <v>184</v>
      </c>
      <c r="F85" s="23" t="s">
        <v>185</v>
      </c>
      <c r="G85" s="23" t="s">
        <v>331</v>
      </c>
      <c r="H85" s="23" t="s">
        <v>332</v>
      </c>
      <c r="I85" s="117">
        <v>20000</v>
      </c>
      <c r="J85" s="117"/>
      <c r="K85" s="117"/>
      <c r="L85" s="117"/>
      <c r="M85" s="117"/>
      <c r="N85" s="117"/>
      <c r="O85" s="117"/>
      <c r="P85" s="117"/>
      <c r="Q85" s="117"/>
      <c r="R85" s="117">
        <v>20000</v>
      </c>
      <c r="S85" s="117"/>
      <c r="T85" s="117"/>
      <c r="U85" s="93"/>
      <c r="V85" s="117"/>
      <c r="W85" s="117">
        <v>20000</v>
      </c>
    </row>
    <row r="86" ht="32.9" customHeight="1" spans="1:23">
      <c r="A86" s="23" t="s">
        <v>590</v>
      </c>
      <c r="B86" s="116" t="s">
        <v>636</v>
      </c>
      <c r="C86" s="23" t="s">
        <v>635</v>
      </c>
      <c r="D86" s="23" t="s">
        <v>69</v>
      </c>
      <c r="E86" s="23" t="s">
        <v>184</v>
      </c>
      <c r="F86" s="23" t="s">
        <v>185</v>
      </c>
      <c r="G86" s="23" t="s">
        <v>315</v>
      </c>
      <c r="H86" s="23" t="s">
        <v>316</v>
      </c>
      <c r="I86" s="117">
        <v>40000</v>
      </c>
      <c r="J86" s="117"/>
      <c r="K86" s="117"/>
      <c r="L86" s="117"/>
      <c r="M86" s="117"/>
      <c r="N86" s="117"/>
      <c r="O86" s="117"/>
      <c r="P86" s="117"/>
      <c r="Q86" s="117"/>
      <c r="R86" s="117">
        <v>40000</v>
      </c>
      <c r="S86" s="117"/>
      <c r="T86" s="117"/>
      <c r="U86" s="93"/>
      <c r="V86" s="117"/>
      <c r="W86" s="117">
        <v>40000</v>
      </c>
    </row>
    <row r="87" ht="32.9" customHeight="1" spans="1:23">
      <c r="A87" s="23" t="s">
        <v>590</v>
      </c>
      <c r="B87" s="116" t="s">
        <v>636</v>
      </c>
      <c r="C87" s="23" t="s">
        <v>635</v>
      </c>
      <c r="D87" s="23" t="s">
        <v>69</v>
      </c>
      <c r="E87" s="23" t="s">
        <v>184</v>
      </c>
      <c r="F87" s="23" t="s">
        <v>185</v>
      </c>
      <c r="G87" s="23" t="s">
        <v>335</v>
      </c>
      <c r="H87" s="23" t="s">
        <v>336</v>
      </c>
      <c r="I87" s="117">
        <v>107500</v>
      </c>
      <c r="J87" s="117"/>
      <c r="K87" s="117"/>
      <c r="L87" s="117"/>
      <c r="M87" s="117"/>
      <c r="N87" s="117"/>
      <c r="O87" s="117"/>
      <c r="P87" s="117"/>
      <c r="Q87" s="117"/>
      <c r="R87" s="117">
        <v>107500</v>
      </c>
      <c r="S87" s="117"/>
      <c r="T87" s="117"/>
      <c r="U87" s="93"/>
      <c r="V87" s="117"/>
      <c r="W87" s="117">
        <v>107500</v>
      </c>
    </row>
    <row r="88" ht="32.9" customHeight="1" spans="1:23">
      <c r="A88" s="23" t="s">
        <v>590</v>
      </c>
      <c r="B88" s="116" t="s">
        <v>636</v>
      </c>
      <c r="C88" s="23" t="s">
        <v>635</v>
      </c>
      <c r="D88" s="23" t="s">
        <v>69</v>
      </c>
      <c r="E88" s="23" t="s">
        <v>218</v>
      </c>
      <c r="F88" s="23" t="s">
        <v>219</v>
      </c>
      <c r="G88" s="23" t="s">
        <v>465</v>
      </c>
      <c r="H88" s="23" t="s">
        <v>466</v>
      </c>
      <c r="I88" s="117">
        <v>10000</v>
      </c>
      <c r="J88" s="117"/>
      <c r="K88" s="117"/>
      <c r="L88" s="117"/>
      <c r="M88" s="117"/>
      <c r="N88" s="117"/>
      <c r="O88" s="117"/>
      <c r="P88" s="117"/>
      <c r="Q88" s="117"/>
      <c r="R88" s="117">
        <v>10000</v>
      </c>
      <c r="S88" s="117"/>
      <c r="T88" s="117"/>
      <c r="U88" s="93"/>
      <c r="V88" s="117"/>
      <c r="W88" s="117">
        <v>10000</v>
      </c>
    </row>
    <row r="89" ht="32.9" customHeight="1" spans="1:23">
      <c r="A89" s="23" t="s">
        <v>590</v>
      </c>
      <c r="B89" s="116" t="s">
        <v>636</v>
      </c>
      <c r="C89" s="23" t="s">
        <v>635</v>
      </c>
      <c r="D89" s="23" t="s">
        <v>69</v>
      </c>
      <c r="E89" s="23" t="s">
        <v>218</v>
      </c>
      <c r="F89" s="23" t="s">
        <v>219</v>
      </c>
      <c r="G89" s="23" t="s">
        <v>467</v>
      </c>
      <c r="H89" s="23" t="s">
        <v>468</v>
      </c>
      <c r="I89" s="117">
        <v>20000</v>
      </c>
      <c r="J89" s="117"/>
      <c r="K89" s="117"/>
      <c r="L89" s="117"/>
      <c r="M89" s="117"/>
      <c r="N89" s="117"/>
      <c r="O89" s="117"/>
      <c r="P89" s="117"/>
      <c r="Q89" s="117"/>
      <c r="R89" s="117">
        <v>20000</v>
      </c>
      <c r="S89" s="117"/>
      <c r="T89" s="117"/>
      <c r="U89" s="93"/>
      <c r="V89" s="117"/>
      <c r="W89" s="117">
        <v>20000</v>
      </c>
    </row>
    <row r="90" ht="32.9" customHeight="1" spans="1:23">
      <c r="A90" s="23" t="s">
        <v>590</v>
      </c>
      <c r="B90" s="116" t="s">
        <v>636</v>
      </c>
      <c r="C90" s="23" t="s">
        <v>635</v>
      </c>
      <c r="D90" s="23" t="s">
        <v>69</v>
      </c>
      <c r="E90" s="23" t="s">
        <v>218</v>
      </c>
      <c r="F90" s="23" t="s">
        <v>219</v>
      </c>
      <c r="G90" s="23" t="s">
        <v>315</v>
      </c>
      <c r="H90" s="23" t="s">
        <v>316</v>
      </c>
      <c r="I90" s="117">
        <v>20000</v>
      </c>
      <c r="J90" s="117"/>
      <c r="K90" s="117"/>
      <c r="L90" s="117"/>
      <c r="M90" s="117"/>
      <c r="N90" s="117"/>
      <c r="O90" s="117"/>
      <c r="P90" s="117"/>
      <c r="Q90" s="117"/>
      <c r="R90" s="117">
        <v>20000</v>
      </c>
      <c r="S90" s="117"/>
      <c r="T90" s="117"/>
      <c r="U90" s="93"/>
      <c r="V90" s="117"/>
      <c r="W90" s="117">
        <v>20000</v>
      </c>
    </row>
    <row r="91" ht="32.9" customHeight="1" spans="1:23">
      <c r="A91" s="23"/>
      <c r="B91" s="23"/>
      <c r="C91" s="23" t="s">
        <v>637</v>
      </c>
      <c r="D91" s="23"/>
      <c r="E91" s="23"/>
      <c r="F91" s="23"/>
      <c r="G91" s="23"/>
      <c r="H91" s="23"/>
      <c r="I91" s="117">
        <v>100000</v>
      </c>
      <c r="J91" s="117">
        <v>100000</v>
      </c>
      <c r="K91" s="117">
        <v>100000</v>
      </c>
      <c r="L91" s="117"/>
      <c r="M91" s="117"/>
      <c r="N91" s="117"/>
      <c r="O91" s="117"/>
      <c r="P91" s="117"/>
      <c r="Q91" s="117"/>
      <c r="R91" s="117"/>
      <c r="S91" s="117"/>
      <c r="T91" s="117"/>
      <c r="U91" s="93"/>
      <c r="V91" s="117"/>
      <c r="W91" s="117"/>
    </row>
    <row r="92" ht="32.9" customHeight="1" spans="1:23">
      <c r="A92" s="23" t="s">
        <v>590</v>
      </c>
      <c r="B92" s="116" t="s">
        <v>638</v>
      </c>
      <c r="C92" s="23" t="s">
        <v>637</v>
      </c>
      <c r="D92" s="23" t="s">
        <v>69</v>
      </c>
      <c r="E92" s="23" t="s">
        <v>218</v>
      </c>
      <c r="F92" s="23" t="s">
        <v>219</v>
      </c>
      <c r="G92" s="23" t="s">
        <v>315</v>
      </c>
      <c r="H92" s="23" t="s">
        <v>316</v>
      </c>
      <c r="I92" s="117">
        <v>10000</v>
      </c>
      <c r="J92" s="117">
        <v>10000</v>
      </c>
      <c r="K92" s="117">
        <v>10000</v>
      </c>
      <c r="L92" s="117"/>
      <c r="M92" s="117"/>
      <c r="N92" s="117"/>
      <c r="O92" s="117"/>
      <c r="P92" s="117"/>
      <c r="Q92" s="117"/>
      <c r="R92" s="117"/>
      <c r="S92" s="117"/>
      <c r="T92" s="117"/>
      <c r="U92" s="93"/>
      <c r="V92" s="117"/>
      <c r="W92" s="117"/>
    </row>
    <row r="93" ht="32.9" customHeight="1" spans="1:23">
      <c r="A93" s="23" t="s">
        <v>590</v>
      </c>
      <c r="B93" s="116" t="s">
        <v>638</v>
      </c>
      <c r="C93" s="23" t="s">
        <v>637</v>
      </c>
      <c r="D93" s="23" t="s">
        <v>69</v>
      </c>
      <c r="E93" s="23" t="s">
        <v>218</v>
      </c>
      <c r="F93" s="23" t="s">
        <v>219</v>
      </c>
      <c r="G93" s="23" t="s">
        <v>335</v>
      </c>
      <c r="H93" s="23" t="s">
        <v>336</v>
      </c>
      <c r="I93" s="117">
        <v>90000</v>
      </c>
      <c r="J93" s="117">
        <v>90000</v>
      </c>
      <c r="K93" s="117">
        <v>90000</v>
      </c>
      <c r="L93" s="117"/>
      <c r="M93" s="117"/>
      <c r="N93" s="117"/>
      <c r="O93" s="117"/>
      <c r="P93" s="117"/>
      <c r="Q93" s="117"/>
      <c r="R93" s="117"/>
      <c r="S93" s="117"/>
      <c r="T93" s="117"/>
      <c r="U93" s="93"/>
      <c r="V93" s="117"/>
      <c r="W93" s="117"/>
    </row>
    <row r="94" ht="32.9" customHeight="1" spans="1:23">
      <c r="A94" s="23"/>
      <c r="B94" s="23"/>
      <c r="C94" s="23" t="s">
        <v>639</v>
      </c>
      <c r="D94" s="23"/>
      <c r="E94" s="23"/>
      <c r="F94" s="23"/>
      <c r="G94" s="23"/>
      <c r="H94" s="23"/>
      <c r="I94" s="117">
        <v>50000</v>
      </c>
      <c r="J94" s="117">
        <v>50000</v>
      </c>
      <c r="K94" s="117">
        <v>50000</v>
      </c>
      <c r="L94" s="117"/>
      <c r="M94" s="117"/>
      <c r="N94" s="117"/>
      <c r="O94" s="117"/>
      <c r="P94" s="117"/>
      <c r="Q94" s="117"/>
      <c r="R94" s="117"/>
      <c r="S94" s="117"/>
      <c r="T94" s="117"/>
      <c r="U94" s="93"/>
      <c r="V94" s="117"/>
      <c r="W94" s="117"/>
    </row>
    <row r="95" ht="32.9" customHeight="1" spans="1:23">
      <c r="A95" s="23" t="s">
        <v>590</v>
      </c>
      <c r="B95" s="116" t="s">
        <v>640</v>
      </c>
      <c r="C95" s="23" t="s">
        <v>639</v>
      </c>
      <c r="D95" s="23" t="s">
        <v>69</v>
      </c>
      <c r="E95" s="23" t="s">
        <v>180</v>
      </c>
      <c r="F95" s="23" t="s">
        <v>181</v>
      </c>
      <c r="G95" s="23" t="s">
        <v>409</v>
      </c>
      <c r="H95" s="23" t="s">
        <v>410</v>
      </c>
      <c r="I95" s="117">
        <v>8000</v>
      </c>
      <c r="J95" s="117">
        <v>8000</v>
      </c>
      <c r="K95" s="117">
        <v>8000</v>
      </c>
      <c r="L95" s="117"/>
      <c r="M95" s="117"/>
      <c r="N95" s="117"/>
      <c r="O95" s="117"/>
      <c r="P95" s="117"/>
      <c r="Q95" s="117"/>
      <c r="R95" s="117"/>
      <c r="S95" s="117"/>
      <c r="T95" s="117"/>
      <c r="U95" s="93"/>
      <c r="V95" s="117"/>
      <c r="W95" s="117"/>
    </row>
    <row r="96" ht="32.9" customHeight="1" spans="1:23">
      <c r="A96" s="23" t="s">
        <v>590</v>
      </c>
      <c r="B96" s="116" t="s">
        <v>640</v>
      </c>
      <c r="C96" s="23" t="s">
        <v>639</v>
      </c>
      <c r="D96" s="23" t="s">
        <v>69</v>
      </c>
      <c r="E96" s="23" t="s">
        <v>180</v>
      </c>
      <c r="F96" s="23" t="s">
        <v>181</v>
      </c>
      <c r="G96" s="23" t="s">
        <v>467</v>
      </c>
      <c r="H96" s="23" t="s">
        <v>468</v>
      </c>
      <c r="I96" s="117">
        <v>42000</v>
      </c>
      <c r="J96" s="117">
        <v>42000</v>
      </c>
      <c r="K96" s="117">
        <v>42000</v>
      </c>
      <c r="L96" s="117"/>
      <c r="M96" s="117"/>
      <c r="N96" s="117"/>
      <c r="O96" s="117"/>
      <c r="P96" s="117"/>
      <c r="Q96" s="117"/>
      <c r="R96" s="117"/>
      <c r="S96" s="117"/>
      <c r="T96" s="117"/>
      <c r="U96" s="93"/>
      <c r="V96" s="117"/>
      <c r="W96" s="117"/>
    </row>
    <row r="97" ht="32.9" customHeight="1" spans="1:23">
      <c r="A97" s="23"/>
      <c r="B97" s="23"/>
      <c r="C97" s="23" t="s">
        <v>641</v>
      </c>
      <c r="D97" s="23"/>
      <c r="E97" s="23"/>
      <c r="F97" s="23"/>
      <c r="G97" s="23"/>
      <c r="H97" s="23"/>
      <c r="I97" s="117">
        <v>155352.86</v>
      </c>
      <c r="J97" s="117"/>
      <c r="K97" s="117"/>
      <c r="L97" s="117"/>
      <c r="M97" s="117"/>
      <c r="N97" s="117">
        <v>155352.86</v>
      </c>
      <c r="O97" s="117"/>
      <c r="P97" s="117"/>
      <c r="Q97" s="117"/>
      <c r="R97" s="117"/>
      <c r="S97" s="117"/>
      <c r="T97" s="117"/>
      <c r="U97" s="93"/>
      <c r="V97" s="117"/>
      <c r="W97" s="117"/>
    </row>
    <row r="98" ht="32.9" customHeight="1" spans="1:23">
      <c r="A98" s="23" t="s">
        <v>590</v>
      </c>
      <c r="B98" s="116" t="s">
        <v>642</v>
      </c>
      <c r="C98" s="23" t="s">
        <v>641</v>
      </c>
      <c r="D98" s="23" t="s">
        <v>79</v>
      </c>
      <c r="E98" s="23" t="s">
        <v>137</v>
      </c>
      <c r="F98" s="23" t="s">
        <v>138</v>
      </c>
      <c r="G98" s="23" t="s">
        <v>327</v>
      </c>
      <c r="H98" s="23" t="s">
        <v>328</v>
      </c>
      <c r="I98" s="117">
        <v>2430</v>
      </c>
      <c r="J98" s="117"/>
      <c r="K98" s="117"/>
      <c r="L98" s="117"/>
      <c r="M98" s="117"/>
      <c r="N98" s="117">
        <v>2430</v>
      </c>
      <c r="O98" s="117"/>
      <c r="P98" s="117"/>
      <c r="Q98" s="117"/>
      <c r="R98" s="117"/>
      <c r="S98" s="117"/>
      <c r="T98" s="117"/>
      <c r="U98" s="93"/>
      <c r="V98" s="117"/>
      <c r="W98" s="117"/>
    </row>
    <row r="99" ht="32.9" customHeight="1" spans="1:23">
      <c r="A99" s="23" t="s">
        <v>590</v>
      </c>
      <c r="B99" s="116" t="s">
        <v>642</v>
      </c>
      <c r="C99" s="23" t="s">
        <v>641</v>
      </c>
      <c r="D99" s="23" t="s">
        <v>79</v>
      </c>
      <c r="E99" s="23" t="s">
        <v>137</v>
      </c>
      <c r="F99" s="23" t="s">
        <v>138</v>
      </c>
      <c r="G99" s="23" t="s">
        <v>467</v>
      </c>
      <c r="H99" s="23" t="s">
        <v>468</v>
      </c>
      <c r="I99" s="117">
        <v>77100</v>
      </c>
      <c r="J99" s="117"/>
      <c r="K99" s="117"/>
      <c r="L99" s="117"/>
      <c r="M99" s="117"/>
      <c r="N99" s="117">
        <v>77100</v>
      </c>
      <c r="O99" s="117"/>
      <c r="P99" s="117"/>
      <c r="Q99" s="117"/>
      <c r="R99" s="117"/>
      <c r="S99" s="117"/>
      <c r="T99" s="117"/>
      <c r="U99" s="93"/>
      <c r="V99" s="117"/>
      <c r="W99" s="117"/>
    </row>
    <row r="100" ht="32.9" customHeight="1" spans="1:23">
      <c r="A100" s="23" t="s">
        <v>590</v>
      </c>
      <c r="B100" s="116" t="s">
        <v>642</v>
      </c>
      <c r="C100" s="23" t="s">
        <v>641</v>
      </c>
      <c r="D100" s="23" t="s">
        <v>79</v>
      </c>
      <c r="E100" s="23" t="s">
        <v>137</v>
      </c>
      <c r="F100" s="23" t="s">
        <v>138</v>
      </c>
      <c r="G100" s="23" t="s">
        <v>469</v>
      </c>
      <c r="H100" s="23" t="s">
        <v>470</v>
      </c>
      <c r="I100" s="117">
        <v>34000</v>
      </c>
      <c r="J100" s="117"/>
      <c r="K100" s="117"/>
      <c r="L100" s="117"/>
      <c r="M100" s="117"/>
      <c r="N100" s="117">
        <v>34000</v>
      </c>
      <c r="O100" s="117"/>
      <c r="P100" s="117"/>
      <c r="Q100" s="117"/>
      <c r="R100" s="117"/>
      <c r="S100" s="117"/>
      <c r="T100" s="117"/>
      <c r="U100" s="93"/>
      <c r="V100" s="117"/>
      <c r="W100" s="117"/>
    </row>
    <row r="101" ht="32.9" customHeight="1" spans="1:23">
      <c r="A101" s="23" t="s">
        <v>590</v>
      </c>
      <c r="B101" s="116" t="s">
        <v>642</v>
      </c>
      <c r="C101" s="23" t="s">
        <v>641</v>
      </c>
      <c r="D101" s="23" t="s">
        <v>79</v>
      </c>
      <c r="E101" s="23" t="s">
        <v>137</v>
      </c>
      <c r="F101" s="23" t="s">
        <v>138</v>
      </c>
      <c r="G101" s="23" t="s">
        <v>331</v>
      </c>
      <c r="H101" s="23" t="s">
        <v>332</v>
      </c>
      <c r="I101" s="117">
        <v>4155</v>
      </c>
      <c r="J101" s="117"/>
      <c r="K101" s="117"/>
      <c r="L101" s="117"/>
      <c r="M101" s="117"/>
      <c r="N101" s="117">
        <v>4155</v>
      </c>
      <c r="O101" s="117"/>
      <c r="P101" s="117"/>
      <c r="Q101" s="117"/>
      <c r="R101" s="117"/>
      <c r="S101" s="117"/>
      <c r="T101" s="117"/>
      <c r="U101" s="93"/>
      <c r="V101" s="117"/>
      <c r="W101" s="117"/>
    </row>
    <row r="102" ht="32.9" customHeight="1" spans="1:23">
      <c r="A102" s="23" t="s">
        <v>590</v>
      </c>
      <c r="B102" s="116" t="s">
        <v>642</v>
      </c>
      <c r="C102" s="23" t="s">
        <v>641</v>
      </c>
      <c r="D102" s="23" t="s">
        <v>79</v>
      </c>
      <c r="E102" s="23" t="s">
        <v>137</v>
      </c>
      <c r="F102" s="23" t="s">
        <v>138</v>
      </c>
      <c r="G102" s="23" t="s">
        <v>315</v>
      </c>
      <c r="H102" s="23" t="s">
        <v>316</v>
      </c>
      <c r="I102" s="117">
        <v>37667.86</v>
      </c>
      <c r="J102" s="117"/>
      <c r="K102" s="117"/>
      <c r="L102" s="117"/>
      <c r="M102" s="117"/>
      <c r="N102" s="117">
        <v>37667.86</v>
      </c>
      <c r="O102" s="117"/>
      <c r="P102" s="117"/>
      <c r="Q102" s="117"/>
      <c r="R102" s="117"/>
      <c r="S102" s="117"/>
      <c r="T102" s="117"/>
      <c r="U102" s="93"/>
      <c r="V102" s="117"/>
      <c r="W102" s="117"/>
    </row>
    <row r="103" ht="32.9" customHeight="1" spans="1:23">
      <c r="A103" s="23"/>
      <c r="B103" s="23"/>
      <c r="C103" s="23" t="s">
        <v>643</v>
      </c>
      <c r="D103" s="23"/>
      <c r="E103" s="23"/>
      <c r="F103" s="23"/>
      <c r="G103" s="23"/>
      <c r="H103" s="23"/>
      <c r="I103" s="117">
        <v>137840.24</v>
      </c>
      <c r="J103" s="117"/>
      <c r="K103" s="117"/>
      <c r="L103" s="117"/>
      <c r="M103" s="117"/>
      <c r="N103" s="117">
        <v>137840.24</v>
      </c>
      <c r="O103" s="117"/>
      <c r="P103" s="117"/>
      <c r="Q103" s="117"/>
      <c r="R103" s="117"/>
      <c r="S103" s="117"/>
      <c r="T103" s="117"/>
      <c r="U103" s="93"/>
      <c r="V103" s="117"/>
      <c r="W103" s="117"/>
    </row>
    <row r="104" ht="32.9" customHeight="1" spans="1:23">
      <c r="A104" s="23" t="s">
        <v>590</v>
      </c>
      <c r="B104" s="116" t="s">
        <v>644</v>
      </c>
      <c r="C104" s="23" t="s">
        <v>643</v>
      </c>
      <c r="D104" s="23" t="s">
        <v>79</v>
      </c>
      <c r="E104" s="23" t="s">
        <v>125</v>
      </c>
      <c r="F104" s="23" t="s">
        <v>126</v>
      </c>
      <c r="G104" s="23" t="s">
        <v>345</v>
      </c>
      <c r="H104" s="23" t="s">
        <v>346</v>
      </c>
      <c r="I104" s="117">
        <v>68000</v>
      </c>
      <c r="J104" s="117"/>
      <c r="K104" s="117"/>
      <c r="L104" s="117"/>
      <c r="M104" s="117"/>
      <c r="N104" s="117">
        <v>68000</v>
      </c>
      <c r="O104" s="117"/>
      <c r="P104" s="117"/>
      <c r="Q104" s="117"/>
      <c r="R104" s="117"/>
      <c r="S104" s="117"/>
      <c r="T104" s="117"/>
      <c r="U104" s="93"/>
      <c r="V104" s="117"/>
      <c r="W104" s="117"/>
    </row>
    <row r="105" ht="32.9" customHeight="1" spans="1:23">
      <c r="A105" s="23" t="s">
        <v>590</v>
      </c>
      <c r="B105" s="116" t="s">
        <v>644</v>
      </c>
      <c r="C105" s="23" t="s">
        <v>643</v>
      </c>
      <c r="D105" s="23" t="s">
        <v>79</v>
      </c>
      <c r="E105" s="23" t="s">
        <v>125</v>
      </c>
      <c r="F105" s="23" t="s">
        <v>126</v>
      </c>
      <c r="G105" s="23" t="s">
        <v>319</v>
      </c>
      <c r="H105" s="23" t="s">
        <v>320</v>
      </c>
      <c r="I105" s="117">
        <v>4840.24</v>
      </c>
      <c r="J105" s="117"/>
      <c r="K105" s="117"/>
      <c r="L105" s="117"/>
      <c r="M105" s="117"/>
      <c r="N105" s="117">
        <v>4840.24</v>
      </c>
      <c r="O105" s="117"/>
      <c r="P105" s="117"/>
      <c r="Q105" s="117"/>
      <c r="R105" s="117"/>
      <c r="S105" s="117"/>
      <c r="T105" s="117"/>
      <c r="U105" s="93"/>
      <c r="V105" s="117"/>
      <c r="W105" s="117"/>
    </row>
    <row r="106" ht="32.9" customHeight="1" spans="1:23">
      <c r="A106" s="23" t="s">
        <v>590</v>
      </c>
      <c r="B106" s="116" t="s">
        <v>644</v>
      </c>
      <c r="C106" s="23" t="s">
        <v>643</v>
      </c>
      <c r="D106" s="23" t="s">
        <v>79</v>
      </c>
      <c r="E106" s="23" t="s">
        <v>125</v>
      </c>
      <c r="F106" s="23" t="s">
        <v>126</v>
      </c>
      <c r="G106" s="23" t="s">
        <v>327</v>
      </c>
      <c r="H106" s="23" t="s">
        <v>328</v>
      </c>
      <c r="I106" s="117">
        <v>55000</v>
      </c>
      <c r="J106" s="117"/>
      <c r="K106" s="117"/>
      <c r="L106" s="117"/>
      <c r="M106" s="117"/>
      <c r="N106" s="117">
        <v>55000</v>
      </c>
      <c r="O106" s="117"/>
      <c r="P106" s="117"/>
      <c r="Q106" s="117"/>
      <c r="R106" s="117"/>
      <c r="S106" s="117"/>
      <c r="T106" s="117"/>
      <c r="U106" s="93"/>
      <c r="V106" s="117"/>
      <c r="W106" s="117"/>
    </row>
    <row r="107" ht="32.9" customHeight="1" spans="1:23">
      <c r="A107" s="23" t="s">
        <v>590</v>
      </c>
      <c r="B107" s="116" t="s">
        <v>644</v>
      </c>
      <c r="C107" s="23" t="s">
        <v>643</v>
      </c>
      <c r="D107" s="23" t="s">
        <v>79</v>
      </c>
      <c r="E107" s="23" t="s">
        <v>125</v>
      </c>
      <c r="F107" s="23" t="s">
        <v>126</v>
      </c>
      <c r="G107" s="23" t="s">
        <v>469</v>
      </c>
      <c r="H107" s="23" t="s">
        <v>470</v>
      </c>
      <c r="I107" s="117">
        <v>10000</v>
      </c>
      <c r="J107" s="117"/>
      <c r="K107" s="117"/>
      <c r="L107" s="117"/>
      <c r="M107" s="117"/>
      <c r="N107" s="117">
        <v>10000</v>
      </c>
      <c r="O107" s="117"/>
      <c r="P107" s="117"/>
      <c r="Q107" s="117"/>
      <c r="R107" s="117"/>
      <c r="S107" s="117"/>
      <c r="T107" s="117"/>
      <c r="U107" s="93"/>
      <c r="V107" s="117"/>
      <c r="W107" s="117"/>
    </row>
    <row r="108" ht="32.9" customHeight="1" spans="1:23">
      <c r="A108" s="23"/>
      <c r="B108" s="23"/>
      <c r="C108" s="23" t="s">
        <v>645</v>
      </c>
      <c r="D108" s="23"/>
      <c r="E108" s="23"/>
      <c r="F108" s="23"/>
      <c r="G108" s="23"/>
      <c r="H108" s="23"/>
      <c r="I108" s="117">
        <v>229050</v>
      </c>
      <c r="J108" s="117"/>
      <c r="K108" s="117"/>
      <c r="L108" s="117"/>
      <c r="M108" s="117"/>
      <c r="N108" s="117">
        <v>229050</v>
      </c>
      <c r="O108" s="117"/>
      <c r="P108" s="117"/>
      <c r="Q108" s="117"/>
      <c r="R108" s="117"/>
      <c r="S108" s="117"/>
      <c r="T108" s="117"/>
      <c r="U108" s="93"/>
      <c r="V108" s="117"/>
      <c r="W108" s="117"/>
    </row>
    <row r="109" ht="32.9" customHeight="1" spans="1:23">
      <c r="A109" s="23" t="s">
        <v>590</v>
      </c>
      <c r="B109" s="116" t="s">
        <v>646</v>
      </c>
      <c r="C109" s="23" t="s">
        <v>645</v>
      </c>
      <c r="D109" s="23" t="s">
        <v>79</v>
      </c>
      <c r="E109" s="23" t="s">
        <v>137</v>
      </c>
      <c r="F109" s="23" t="s">
        <v>138</v>
      </c>
      <c r="G109" s="23" t="s">
        <v>345</v>
      </c>
      <c r="H109" s="23" t="s">
        <v>346</v>
      </c>
      <c r="I109" s="117">
        <v>111490</v>
      </c>
      <c r="J109" s="117"/>
      <c r="K109" s="117"/>
      <c r="L109" s="117"/>
      <c r="M109" s="117"/>
      <c r="N109" s="117">
        <v>111490</v>
      </c>
      <c r="O109" s="117"/>
      <c r="P109" s="117"/>
      <c r="Q109" s="117"/>
      <c r="R109" s="117"/>
      <c r="S109" s="117"/>
      <c r="T109" s="117"/>
      <c r="U109" s="93"/>
      <c r="V109" s="117"/>
      <c r="W109" s="117"/>
    </row>
    <row r="110" ht="32.9" customHeight="1" spans="1:23">
      <c r="A110" s="23" t="s">
        <v>590</v>
      </c>
      <c r="B110" s="116" t="s">
        <v>646</v>
      </c>
      <c r="C110" s="23" t="s">
        <v>645</v>
      </c>
      <c r="D110" s="23" t="s">
        <v>79</v>
      </c>
      <c r="E110" s="23" t="s">
        <v>137</v>
      </c>
      <c r="F110" s="23" t="s">
        <v>138</v>
      </c>
      <c r="G110" s="23" t="s">
        <v>409</v>
      </c>
      <c r="H110" s="23" t="s">
        <v>410</v>
      </c>
      <c r="I110" s="117">
        <v>6800</v>
      </c>
      <c r="J110" s="117"/>
      <c r="K110" s="117"/>
      <c r="L110" s="117"/>
      <c r="M110" s="117"/>
      <c r="N110" s="117">
        <v>6800</v>
      </c>
      <c r="O110" s="117"/>
      <c r="P110" s="117"/>
      <c r="Q110" s="117"/>
      <c r="R110" s="117"/>
      <c r="S110" s="117"/>
      <c r="T110" s="117"/>
      <c r="U110" s="93"/>
      <c r="V110" s="117"/>
      <c r="W110" s="117"/>
    </row>
    <row r="111" ht="32.9" customHeight="1" spans="1:23">
      <c r="A111" s="23" t="s">
        <v>590</v>
      </c>
      <c r="B111" s="116" t="s">
        <v>646</v>
      </c>
      <c r="C111" s="23" t="s">
        <v>645</v>
      </c>
      <c r="D111" s="23" t="s">
        <v>79</v>
      </c>
      <c r="E111" s="23" t="s">
        <v>137</v>
      </c>
      <c r="F111" s="23" t="s">
        <v>138</v>
      </c>
      <c r="G111" s="23" t="s">
        <v>469</v>
      </c>
      <c r="H111" s="23" t="s">
        <v>470</v>
      </c>
      <c r="I111" s="117">
        <v>20000</v>
      </c>
      <c r="J111" s="117"/>
      <c r="K111" s="117"/>
      <c r="L111" s="117"/>
      <c r="M111" s="117"/>
      <c r="N111" s="117">
        <v>20000</v>
      </c>
      <c r="O111" s="117"/>
      <c r="P111" s="117"/>
      <c r="Q111" s="117"/>
      <c r="R111" s="117"/>
      <c r="S111" s="117"/>
      <c r="T111" s="117"/>
      <c r="U111" s="93"/>
      <c r="V111" s="117"/>
      <c r="W111" s="117"/>
    </row>
    <row r="112" ht="32.9" customHeight="1" spans="1:23">
      <c r="A112" s="23" t="s">
        <v>590</v>
      </c>
      <c r="B112" s="116" t="s">
        <v>646</v>
      </c>
      <c r="C112" s="23" t="s">
        <v>645</v>
      </c>
      <c r="D112" s="23" t="s">
        <v>79</v>
      </c>
      <c r="E112" s="23" t="s">
        <v>137</v>
      </c>
      <c r="F112" s="23" t="s">
        <v>138</v>
      </c>
      <c r="G112" s="23" t="s">
        <v>331</v>
      </c>
      <c r="H112" s="23" t="s">
        <v>332</v>
      </c>
      <c r="I112" s="117">
        <v>3200</v>
      </c>
      <c r="J112" s="117"/>
      <c r="K112" s="117"/>
      <c r="L112" s="117"/>
      <c r="M112" s="117"/>
      <c r="N112" s="117">
        <v>3200</v>
      </c>
      <c r="O112" s="117"/>
      <c r="P112" s="117"/>
      <c r="Q112" s="117"/>
      <c r="R112" s="117"/>
      <c r="S112" s="117"/>
      <c r="T112" s="117"/>
      <c r="U112" s="93"/>
      <c r="V112" s="117"/>
      <c r="W112" s="117"/>
    </row>
    <row r="113" ht="32.9" customHeight="1" spans="1:23">
      <c r="A113" s="23" t="s">
        <v>590</v>
      </c>
      <c r="B113" s="116" t="s">
        <v>646</v>
      </c>
      <c r="C113" s="23" t="s">
        <v>645</v>
      </c>
      <c r="D113" s="23" t="s">
        <v>79</v>
      </c>
      <c r="E113" s="23" t="s">
        <v>137</v>
      </c>
      <c r="F113" s="23" t="s">
        <v>138</v>
      </c>
      <c r="G113" s="23" t="s">
        <v>315</v>
      </c>
      <c r="H113" s="23" t="s">
        <v>316</v>
      </c>
      <c r="I113" s="117">
        <v>87560</v>
      </c>
      <c r="J113" s="117"/>
      <c r="K113" s="117"/>
      <c r="L113" s="117"/>
      <c r="M113" s="117"/>
      <c r="N113" s="117">
        <v>87560</v>
      </c>
      <c r="O113" s="117"/>
      <c r="P113" s="117"/>
      <c r="Q113" s="117"/>
      <c r="R113" s="117"/>
      <c r="S113" s="117"/>
      <c r="T113" s="117"/>
      <c r="U113" s="93"/>
      <c r="V113" s="117"/>
      <c r="W113" s="117"/>
    </row>
    <row r="114" ht="32.9" customHeight="1" spans="1:23">
      <c r="A114" s="23"/>
      <c r="B114" s="23"/>
      <c r="C114" s="23" t="s">
        <v>647</v>
      </c>
      <c r="D114" s="23"/>
      <c r="E114" s="23"/>
      <c r="F114" s="23"/>
      <c r="G114" s="23"/>
      <c r="H114" s="23"/>
      <c r="I114" s="117">
        <v>190644.09</v>
      </c>
      <c r="J114" s="117"/>
      <c r="K114" s="117"/>
      <c r="L114" s="117"/>
      <c r="M114" s="117"/>
      <c r="N114" s="117">
        <v>190644.09</v>
      </c>
      <c r="O114" s="117"/>
      <c r="P114" s="117"/>
      <c r="Q114" s="117"/>
      <c r="R114" s="117"/>
      <c r="S114" s="117"/>
      <c r="T114" s="117"/>
      <c r="U114" s="93"/>
      <c r="V114" s="117"/>
      <c r="W114" s="117"/>
    </row>
    <row r="115" ht="32.9" customHeight="1" spans="1:23">
      <c r="A115" s="23" t="s">
        <v>590</v>
      </c>
      <c r="B115" s="116" t="s">
        <v>648</v>
      </c>
      <c r="C115" s="23" t="s">
        <v>647</v>
      </c>
      <c r="D115" s="23" t="s">
        <v>79</v>
      </c>
      <c r="E115" s="23" t="s">
        <v>137</v>
      </c>
      <c r="F115" s="23" t="s">
        <v>138</v>
      </c>
      <c r="G115" s="23" t="s">
        <v>345</v>
      </c>
      <c r="H115" s="23" t="s">
        <v>346</v>
      </c>
      <c r="I115" s="117">
        <v>25700</v>
      </c>
      <c r="J115" s="117"/>
      <c r="K115" s="117"/>
      <c r="L115" s="117"/>
      <c r="M115" s="117"/>
      <c r="N115" s="117">
        <v>25700</v>
      </c>
      <c r="O115" s="117"/>
      <c r="P115" s="117"/>
      <c r="Q115" s="117"/>
      <c r="R115" s="117"/>
      <c r="S115" s="117"/>
      <c r="T115" s="117"/>
      <c r="U115" s="93"/>
      <c r="V115" s="117"/>
      <c r="W115" s="117"/>
    </row>
    <row r="116" ht="32.9" customHeight="1" spans="1:23">
      <c r="A116" s="23" t="s">
        <v>590</v>
      </c>
      <c r="B116" s="116" t="s">
        <v>648</v>
      </c>
      <c r="C116" s="23" t="s">
        <v>647</v>
      </c>
      <c r="D116" s="23" t="s">
        <v>79</v>
      </c>
      <c r="E116" s="23" t="s">
        <v>137</v>
      </c>
      <c r="F116" s="23" t="s">
        <v>138</v>
      </c>
      <c r="G116" s="23" t="s">
        <v>409</v>
      </c>
      <c r="H116" s="23" t="s">
        <v>410</v>
      </c>
      <c r="I116" s="117">
        <v>39833.09</v>
      </c>
      <c r="J116" s="117"/>
      <c r="K116" s="117"/>
      <c r="L116" s="117"/>
      <c r="M116" s="117"/>
      <c r="N116" s="117">
        <v>39833.09</v>
      </c>
      <c r="O116" s="117"/>
      <c r="P116" s="117"/>
      <c r="Q116" s="117"/>
      <c r="R116" s="117"/>
      <c r="S116" s="117"/>
      <c r="T116" s="117"/>
      <c r="U116" s="93"/>
      <c r="V116" s="117"/>
      <c r="W116" s="117"/>
    </row>
    <row r="117" ht="32.9" customHeight="1" spans="1:23">
      <c r="A117" s="23" t="s">
        <v>590</v>
      </c>
      <c r="B117" s="116" t="s">
        <v>648</v>
      </c>
      <c r="C117" s="23" t="s">
        <v>647</v>
      </c>
      <c r="D117" s="23" t="s">
        <v>79</v>
      </c>
      <c r="E117" s="23" t="s">
        <v>137</v>
      </c>
      <c r="F117" s="23" t="s">
        <v>138</v>
      </c>
      <c r="G117" s="23" t="s">
        <v>465</v>
      </c>
      <c r="H117" s="23" t="s">
        <v>466</v>
      </c>
      <c r="I117" s="117">
        <v>75600</v>
      </c>
      <c r="J117" s="117"/>
      <c r="K117" s="117"/>
      <c r="L117" s="117"/>
      <c r="M117" s="117"/>
      <c r="N117" s="117">
        <v>75600</v>
      </c>
      <c r="O117" s="117"/>
      <c r="P117" s="117"/>
      <c r="Q117" s="117"/>
      <c r="R117" s="117"/>
      <c r="S117" s="117"/>
      <c r="T117" s="117"/>
      <c r="U117" s="93"/>
      <c r="V117" s="117"/>
      <c r="W117" s="117"/>
    </row>
    <row r="118" ht="32.9" customHeight="1" spans="1:23">
      <c r="A118" s="23" t="s">
        <v>590</v>
      </c>
      <c r="B118" s="116" t="s">
        <v>648</v>
      </c>
      <c r="C118" s="23" t="s">
        <v>647</v>
      </c>
      <c r="D118" s="23" t="s">
        <v>79</v>
      </c>
      <c r="E118" s="23" t="s">
        <v>137</v>
      </c>
      <c r="F118" s="23" t="s">
        <v>138</v>
      </c>
      <c r="G118" s="23" t="s">
        <v>331</v>
      </c>
      <c r="H118" s="23" t="s">
        <v>332</v>
      </c>
      <c r="I118" s="117">
        <v>49511</v>
      </c>
      <c r="J118" s="117"/>
      <c r="K118" s="117"/>
      <c r="L118" s="117"/>
      <c r="M118" s="117"/>
      <c r="N118" s="117">
        <v>49511</v>
      </c>
      <c r="O118" s="117"/>
      <c r="P118" s="117"/>
      <c r="Q118" s="117"/>
      <c r="R118" s="117"/>
      <c r="S118" s="117"/>
      <c r="T118" s="117"/>
      <c r="U118" s="93"/>
      <c r="V118" s="117"/>
      <c r="W118" s="117"/>
    </row>
    <row r="119" ht="32.9" customHeight="1" spans="1:23">
      <c r="A119" s="23"/>
      <c r="B119" s="23"/>
      <c r="C119" s="23" t="s">
        <v>649</v>
      </c>
      <c r="D119" s="23"/>
      <c r="E119" s="23"/>
      <c r="F119" s="23"/>
      <c r="G119" s="23"/>
      <c r="H119" s="23"/>
      <c r="I119" s="117">
        <v>90000</v>
      </c>
      <c r="J119" s="117"/>
      <c r="K119" s="117"/>
      <c r="L119" s="117"/>
      <c r="M119" s="117"/>
      <c r="N119" s="117">
        <v>90000</v>
      </c>
      <c r="O119" s="117"/>
      <c r="P119" s="117"/>
      <c r="Q119" s="117"/>
      <c r="R119" s="117"/>
      <c r="S119" s="117"/>
      <c r="T119" s="117"/>
      <c r="U119" s="93"/>
      <c r="V119" s="117"/>
      <c r="W119" s="117"/>
    </row>
    <row r="120" ht="32.9" customHeight="1" spans="1:23">
      <c r="A120" s="23" t="s">
        <v>590</v>
      </c>
      <c r="B120" s="116" t="s">
        <v>650</v>
      </c>
      <c r="C120" s="23" t="s">
        <v>649</v>
      </c>
      <c r="D120" s="23" t="s">
        <v>79</v>
      </c>
      <c r="E120" s="23" t="s">
        <v>204</v>
      </c>
      <c r="F120" s="23" t="s">
        <v>205</v>
      </c>
      <c r="G120" s="23" t="s">
        <v>409</v>
      </c>
      <c r="H120" s="23" t="s">
        <v>410</v>
      </c>
      <c r="I120" s="117">
        <v>24000</v>
      </c>
      <c r="J120" s="117"/>
      <c r="K120" s="117"/>
      <c r="L120" s="117"/>
      <c r="M120" s="117"/>
      <c r="N120" s="117">
        <v>24000</v>
      </c>
      <c r="O120" s="117"/>
      <c r="P120" s="117"/>
      <c r="Q120" s="117"/>
      <c r="R120" s="117"/>
      <c r="S120" s="117"/>
      <c r="T120" s="117"/>
      <c r="U120" s="93"/>
      <c r="V120" s="117"/>
      <c r="W120" s="117"/>
    </row>
    <row r="121" ht="32.9" customHeight="1" spans="1:23">
      <c r="A121" s="23" t="s">
        <v>590</v>
      </c>
      <c r="B121" s="116" t="s">
        <v>650</v>
      </c>
      <c r="C121" s="23" t="s">
        <v>649</v>
      </c>
      <c r="D121" s="23" t="s">
        <v>79</v>
      </c>
      <c r="E121" s="23" t="s">
        <v>204</v>
      </c>
      <c r="F121" s="23" t="s">
        <v>205</v>
      </c>
      <c r="G121" s="23" t="s">
        <v>327</v>
      </c>
      <c r="H121" s="23" t="s">
        <v>328</v>
      </c>
      <c r="I121" s="117">
        <v>5000</v>
      </c>
      <c r="J121" s="117"/>
      <c r="K121" s="117"/>
      <c r="L121" s="117"/>
      <c r="M121" s="117"/>
      <c r="N121" s="117">
        <v>5000</v>
      </c>
      <c r="O121" s="117"/>
      <c r="P121" s="117"/>
      <c r="Q121" s="117"/>
      <c r="R121" s="117"/>
      <c r="S121" s="117"/>
      <c r="T121" s="117"/>
      <c r="U121" s="93"/>
      <c r="V121" s="117"/>
      <c r="W121" s="117"/>
    </row>
    <row r="122" ht="32.9" customHeight="1" spans="1:23">
      <c r="A122" s="23" t="s">
        <v>590</v>
      </c>
      <c r="B122" s="116" t="s">
        <v>650</v>
      </c>
      <c r="C122" s="23" t="s">
        <v>649</v>
      </c>
      <c r="D122" s="23" t="s">
        <v>79</v>
      </c>
      <c r="E122" s="23" t="s">
        <v>204</v>
      </c>
      <c r="F122" s="23" t="s">
        <v>205</v>
      </c>
      <c r="G122" s="23" t="s">
        <v>467</v>
      </c>
      <c r="H122" s="23" t="s">
        <v>468</v>
      </c>
      <c r="I122" s="117">
        <v>47500</v>
      </c>
      <c r="J122" s="117"/>
      <c r="K122" s="117"/>
      <c r="L122" s="117"/>
      <c r="M122" s="117"/>
      <c r="N122" s="117">
        <v>47500</v>
      </c>
      <c r="O122" s="117"/>
      <c r="P122" s="117"/>
      <c r="Q122" s="117"/>
      <c r="R122" s="117"/>
      <c r="S122" s="117"/>
      <c r="T122" s="117"/>
      <c r="U122" s="93"/>
      <c r="V122" s="117"/>
      <c r="W122" s="117"/>
    </row>
    <row r="123" ht="32.9" customHeight="1" spans="1:23">
      <c r="A123" s="23" t="s">
        <v>590</v>
      </c>
      <c r="B123" s="116" t="s">
        <v>650</v>
      </c>
      <c r="C123" s="23" t="s">
        <v>649</v>
      </c>
      <c r="D123" s="23" t="s">
        <v>79</v>
      </c>
      <c r="E123" s="23" t="s">
        <v>204</v>
      </c>
      <c r="F123" s="23" t="s">
        <v>205</v>
      </c>
      <c r="G123" s="23" t="s">
        <v>469</v>
      </c>
      <c r="H123" s="23" t="s">
        <v>470</v>
      </c>
      <c r="I123" s="117">
        <v>7500</v>
      </c>
      <c r="J123" s="117"/>
      <c r="K123" s="117"/>
      <c r="L123" s="117"/>
      <c r="M123" s="117"/>
      <c r="N123" s="117">
        <v>7500</v>
      </c>
      <c r="O123" s="117"/>
      <c r="P123" s="117"/>
      <c r="Q123" s="117"/>
      <c r="R123" s="117"/>
      <c r="S123" s="117"/>
      <c r="T123" s="117"/>
      <c r="U123" s="93"/>
      <c r="V123" s="117"/>
      <c r="W123" s="117"/>
    </row>
    <row r="124" ht="32.9" customHeight="1" spans="1:23">
      <c r="A124" s="23" t="s">
        <v>590</v>
      </c>
      <c r="B124" s="116" t="s">
        <v>650</v>
      </c>
      <c r="C124" s="23" t="s">
        <v>649</v>
      </c>
      <c r="D124" s="23" t="s">
        <v>79</v>
      </c>
      <c r="E124" s="23" t="s">
        <v>204</v>
      </c>
      <c r="F124" s="23" t="s">
        <v>205</v>
      </c>
      <c r="G124" s="23" t="s">
        <v>331</v>
      </c>
      <c r="H124" s="23" t="s">
        <v>332</v>
      </c>
      <c r="I124" s="117">
        <v>6000</v>
      </c>
      <c r="J124" s="117"/>
      <c r="K124" s="117"/>
      <c r="L124" s="117"/>
      <c r="M124" s="117"/>
      <c r="N124" s="117">
        <v>6000</v>
      </c>
      <c r="O124" s="117"/>
      <c r="P124" s="117"/>
      <c r="Q124" s="117"/>
      <c r="R124" s="117"/>
      <c r="S124" s="117"/>
      <c r="T124" s="117"/>
      <c r="U124" s="93"/>
      <c r="V124" s="117"/>
      <c r="W124" s="117"/>
    </row>
    <row r="125" ht="32.9" customHeight="1" spans="1:23">
      <c r="A125" s="23"/>
      <c r="B125" s="23"/>
      <c r="C125" s="23" t="s">
        <v>651</v>
      </c>
      <c r="D125" s="23"/>
      <c r="E125" s="23"/>
      <c r="F125" s="23"/>
      <c r="G125" s="23"/>
      <c r="H125" s="23"/>
      <c r="I125" s="117">
        <v>1986107.25</v>
      </c>
      <c r="J125" s="117"/>
      <c r="K125" s="117"/>
      <c r="L125" s="117"/>
      <c r="M125" s="117"/>
      <c r="N125" s="117">
        <v>1986107.25</v>
      </c>
      <c r="O125" s="117"/>
      <c r="P125" s="117"/>
      <c r="Q125" s="117"/>
      <c r="R125" s="117"/>
      <c r="S125" s="117"/>
      <c r="T125" s="117"/>
      <c r="U125" s="93"/>
      <c r="V125" s="117"/>
      <c r="W125" s="117"/>
    </row>
    <row r="126" ht="32.9" customHeight="1" spans="1:23">
      <c r="A126" s="23" t="s">
        <v>601</v>
      </c>
      <c r="B126" s="116" t="s">
        <v>652</v>
      </c>
      <c r="C126" s="23" t="s">
        <v>651</v>
      </c>
      <c r="D126" s="23" t="s">
        <v>79</v>
      </c>
      <c r="E126" s="23" t="s">
        <v>180</v>
      </c>
      <c r="F126" s="23" t="s">
        <v>181</v>
      </c>
      <c r="G126" s="23" t="s">
        <v>653</v>
      </c>
      <c r="H126" s="23" t="s">
        <v>654</v>
      </c>
      <c r="I126" s="117">
        <v>1986107.25</v>
      </c>
      <c r="J126" s="117"/>
      <c r="K126" s="117"/>
      <c r="L126" s="117"/>
      <c r="M126" s="117"/>
      <c r="N126" s="117">
        <v>1986107.25</v>
      </c>
      <c r="O126" s="117"/>
      <c r="P126" s="117"/>
      <c r="Q126" s="117"/>
      <c r="R126" s="117"/>
      <c r="S126" s="117"/>
      <c r="T126" s="117"/>
      <c r="U126" s="93"/>
      <c r="V126" s="117"/>
      <c r="W126" s="117"/>
    </row>
    <row r="127" ht="32.9" customHeight="1" spans="1:23">
      <c r="A127" s="23"/>
      <c r="B127" s="23"/>
      <c r="C127" s="23" t="s">
        <v>655</v>
      </c>
      <c r="D127" s="23"/>
      <c r="E127" s="23"/>
      <c r="F127" s="23"/>
      <c r="G127" s="23"/>
      <c r="H127" s="23"/>
      <c r="I127" s="117">
        <v>11257.5</v>
      </c>
      <c r="J127" s="117"/>
      <c r="K127" s="117"/>
      <c r="L127" s="117"/>
      <c r="M127" s="117"/>
      <c r="N127" s="117">
        <v>11257.5</v>
      </c>
      <c r="O127" s="117"/>
      <c r="P127" s="117"/>
      <c r="Q127" s="117"/>
      <c r="R127" s="117"/>
      <c r="S127" s="117"/>
      <c r="T127" s="117"/>
      <c r="U127" s="93"/>
      <c r="V127" s="117"/>
      <c r="W127" s="117"/>
    </row>
    <row r="128" ht="32.9" customHeight="1" spans="1:23">
      <c r="A128" s="23" t="s">
        <v>590</v>
      </c>
      <c r="B128" s="116" t="s">
        <v>656</v>
      </c>
      <c r="C128" s="23" t="s">
        <v>655</v>
      </c>
      <c r="D128" s="23" t="s">
        <v>79</v>
      </c>
      <c r="E128" s="23" t="s">
        <v>204</v>
      </c>
      <c r="F128" s="23" t="s">
        <v>205</v>
      </c>
      <c r="G128" s="23" t="s">
        <v>463</v>
      </c>
      <c r="H128" s="23" t="s">
        <v>464</v>
      </c>
      <c r="I128" s="117">
        <v>11257.5</v>
      </c>
      <c r="J128" s="117"/>
      <c r="K128" s="117"/>
      <c r="L128" s="117"/>
      <c r="M128" s="117"/>
      <c r="N128" s="117">
        <v>11257.5</v>
      </c>
      <c r="O128" s="117"/>
      <c r="P128" s="117"/>
      <c r="Q128" s="117"/>
      <c r="R128" s="117"/>
      <c r="S128" s="117"/>
      <c r="T128" s="117"/>
      <c r="U128" s="93"/>
      <c r="V128" s="117"/>
      <c r="W128" s="117"/>
    </row>
    <row r="129" ht="32.9" customHeight="1" spans="1:23">
      <c r="A129" s="23"/>
      <c r="B129" s="23"/>
      <c r="C129" s="23" t="s">
        <v>657</v>
      </c>
      <c r="D129" s="23"/>
      <c r="E129" s="23"/>
      <c r="F129" s="23"/>
      <c r="G129" s="23"/>
      <c r="H129" s="23"/>
      <c r="I129" s="117">
        <v>4087100</v>
      </c>
      <c r="J129" s="117">
        <v>4087100</v>
      </c>
      <c r="K129" s="117"/>
      <c r="L129" s="117"/>
      <c r="M129" s="117"/>
      <c r="N129" s="117"/>
      <c r="O129" s="117"/>
      <c r="P129" s="117"/>
      <c r="Q129" s="117"/>
      <c r="R129" s="117"/>
      <c r="S129" s="117"/>
      <c r="T129" s="117"/>
      <c r="U129" s="93"/>
      <c r="V129" s="117"/>
      <c r="W129" s="117"/>
    </row>
    <row r="130" ht="32.9" customHeight="1" spans="1:23">
      <c r="A130" s="23" t="s">
        <v>594</v>
      </c>
      <c r="B130" s="116" t="s">
        <v>658</v>
      </c>
      <c r="C130" s="23" t="s">
        <v>657</v>
      </c>
      <c r="D130" s="23" t="s">
        <v>79</v>
      </c>
      <c r="E130" s="23" t="s">
        <v>222</v>
      </c>
      <c r="F130" s="23" t="s">
        <v>223</v>
      </c>
      <c r="G130" s="23" t="s">
        <v>461</v>
      </c>
      <c r="H130" s="23" t="s">
        <v>462</v>
      </c>
      <c r="I130" s="117">
        <v>2784955</v>
      </c>
      <c r="J130" s="117">
        <v>2784955</v>
      </c>
      <c r="K130" s="117"/>
      <c r="L130" s="117"/>
      <c r="M130" s="117"/>
      <c r="N130" s="117"/>
      <c r="O130" s="117"/>
      <c r="P130" s="117"/>
      <c r="Q130" s="117"/>
      <c r="R130" s="117"/>
      <c r="S130" s="117"/>
      <c r="T130" s="117"/>
      <c r="U130" s="93"/>
      <c r="V130" s="117"/>
      <c r="W130" s="117"/>
    </row>
    <row r="131" ht="32.9" customHeight="1" spans="1:23">
      <c r="A131" s="23" t="s">
        <v>594</v>
      </c>
      <c r="B131" s="116" t="s">
        <v>658</v>
      </c>
      <c r="C131" s="23" t="s">
        <v>657</v>
      </c>
      <c r="D131" s="23" t="s">
        <v>79</v>
      </c>
      <c r="E131" s="23" t="s">
        <v>222</v>
      </c>
      <c r="F131" s="23" t="s">
        <v>223</v>
      </c>
      <c r="G131" s="23" t="s">
        <v>325</v>
      </c>
      <c r="H131" s="23" t="s">
        <v>326</v>
      </c>
      <c r="I131" s="117">
        <v>22541.89</v>
      </c>
      <c r="J131" s="117">
        <v>22541.89</v>
      </c>
      <c r="K131" s="117"/>
      <c r="L131" s="117"/>
      <c r="M131" s="117"/>
      <c r="N131" s="117"/>
      <c r="O131" s="117"/>
      <c r="P131" s="117"/>
      <c r="Q131" s="117"/>
      <c r="R131" s="117"/>
      <c r="S131" s="117"/>
      <c r="T131" s="117"/>
      <c r="U131" s="93"/>
      <c r="V131" s="117"/>
      <c r="W131" s="117"/>
    </row>
    <row r="132" ht="32.9" customHeight="1" spans="1:23">
      <c r="A132" s="23" t="s">
        <v>594</v>
      </c>
      <c r="B132" s="116" t="s">
        <v>658</v>
      </c>
      <c r="C132" s="23" t="s">
        <v>657</v>
      </c>
      <c r="D132" s="23" t="s">
        <v>79</v>
      </c>
      <c r="E132" s="23" t="s">
        <v>222</v>
      </c>
      <c r="F132" s="23" t="s">
        <v>223</v>
      </c>
      <c r="G132" s="23" t="s">
        <v>467</v>
      </c>
      <c r="H132" s="23" t="s">
        <v>468</v>
      </c>
      <c r="I132" s="117">
        <v>20000</v>
      </c>
      <c r="J132" s="117">
        <v>20000</v>
      </c>
      <c r="K132" s="117"/>
      <c r="L132" s="117"/>
      <c r="M132" s="117"/>
      <c r="N132" s="117"/>
      <c r="O132" s="117"/>
      <c r="P132" s="117"/>
      <c r="Q132" s="117"/>
      <c r="R132" s="117"/>
      <c r="S132" s="117"/>
      <c r="T132" s="117"/>
      <c r="U132" s="93"/>
      <c r="V132" s="117"/>
      <c r="W132" s="117"/>
    </row>
    <row r="133" ht="32.9" customHeight="1" spans="1:23">
      <c r="A133" s="23" t="s">
        <v>594</v>
      </c>
      <c r="B133" s="116" t="s">
        <v>658</v>
      </c>
      <c r="C133" s="23" t="s">
        <v>657</v>
      </c>
      <c r="D133" s="23" t="s">
        <v>79</v>
      </c>
      <c r="E133" s="23" t="s">
        <v>222</v>
      </c>
      <c r="F133" s="23" t="s">
        <v>223</v>
      </c>
      <c r="G133" s="23" t="s">
        <v>469</v>
      </c>
      <c r="H133" s="23" t="s">
        <v>470</v>
      </c>
      <c r="I133" s="117">
        <v>29300</v>
      </c>
      <c r="J133" s="117">
        <v>29300</v>
      </c>
      <c r="K133" s="117"/>
      <c r="L133" s="117"/>
      <c r="M133" s="117"/>
      <c r="N133" s="117"/>
      <c r="O133" s="117"/>
      <c r="P133" s="117"/>
      <c r="Q133" s="117"/>
      <c r="R133" s="117"/>
      <c r="S133" s="117"/>
      <c r="T133" s="117"/>
      <c r="U133" s="93"/>
      <c r="V133" s="117"/>
      <c r="W133" s="117"/>
    </row>
    <row r="134" ht="32.9" customHeight="1" spans="1:23">
      <c r="A134" s="23" t="s">
        <v>594</v>
      </c>
      <c r="B134" s="116" t="s">
        <v>658</v>
      </c>
      <c r="C134" s="23" t="s">
        <v>657</v>
      </c>
      <c r="D134" s="23" t="s">
        <v>79</v>
      </c>
      <c r="E134" s="23" t="s">
        <v>222</v>
      </c>
      <c r="F134" s="23" t="s">
        <v>223</v>
      </c>
      <c r="G134" s="23" t="s">
        <v>333</v>
      </c>
      <c r="H134" s="23" t="s">
        <v>334</v>
      </c>
      <c r="I134" s="117">
        <v>484700</v>
      </c>
      <c r="J134" s="117">
        <v>484700</v>
      </c>
      <c r="K134" s="117"/>
      <c r="L134" s="117"/>
      <c r="M134" s="117"/>
      <c r="N134" s="117"/>
      <c r="O134" s="117"/>
      <c r="P134" s="117"/>
      <c r="Q134" s="117"/>
      <c r="R134" s="117"/>
      <c r="S134" s="117"/>
      <c r="T134" s="117"/>
      <c r="U134" s="93"/>
      <c r="V134" s="117"/>
      <c r="W134" s="117"/>
    </row>
    <row r="135" ht="32.9" customHeight="1" spans="1:23">
      <c r="A135" s="23" t="s">
        <v>594</v>
      </c>
      <c r="B135" s="116" t="s">
        <v>658</v>
      </c>
      <c r="C135" s="23" t="s">
        <v>657</v>
      </c>
      <c r="D135" s="23" t="s">
        <v>79</v>
      </c>
      <c r="E135" s="23" t="s">
        <v>222</v>
      </c>
      <c r="F135" s="23" t="s">
        <v>223</v>
      </c>
      <c r="G135" s="23" t="s">
        <v>335</v>
      </c>
      <c r="H135" s="23" t="s">
        <v>336</v>
      </c>
      <c r="I135" s="117">
        <v>299000</v>
      </c>
      <c r="J135" s="117">
        <v>299000</v>
      </c>
      <c r="K135" s="117"/>
      <c r="L135" s="117"/>
      <c r="M135" s="117"/>
      <c r="N135" s="117"/>
      <c r="O135" s="117"/>
      <c r="P135" s="117"/>
      <c r="Q135" s="117"/>
      <c r="R135" s="117"/>
      <c r="S135" s="117"/>
      <c r="T135" s="117"/>
      <c r="U135" s="93"/>
      <c r="V135" s="117"/>
      <c r="W135" s="117"/>
    </row>
    <row r="136" ht="32.9" customHeight="1" spans="1:23">
      <c r="A136" s="23" t="s">
        <v>594</v>
      </c>
      <c r="B136" s="116" t="s">
        <v>658</v>
      </c>
      <c r="C136" s="23" t="s">
        <v>657</v>
      </c>
      <c r="D136" s="23" t="s">
        <v>79</v>
      </c>
      <c r="E136" s="23" t="s">
        <v>222</v>
      </c>
      <c r="F136" s="23" t="s">
        <v>223</v>
      </c>
      <c r="G136" s="23" t="s">
        <v>480</v>
      </c>
      <c r="H136" s="23" t="s">
        <v>481</v>
      </c>
      <c r="I136" s="117">
        <v>392681.11</v>
      </c>
      <c r="J136" s="117">
        <v>392681.11</v>
      </c>
      <c r="K136" s="117"/>
      <c r="L136" s="117"/>
      <c r="M136" s="117"/>
      <c r="N136" s="117"/>
      <c r="O136" s="117"/>
      <c r="P136" s="117"/>
      <c r="Q136" s="117"/>
      <c r="R136" s="117"/>
      <c r="S136" s="117"/>
      <c r="T136" s="117"/>
      <c r="U136" s="93"/>
      <c r="V136" s="117"/>
      <c r="W136" s="117"/>
    </row>
    <row r="137" ht="32.9" customHeight="1" spans="1:23">
      <c r="A137" s="23" t="s">
        <v>594</v>
      </c>
      <c r="B137" s="116" t="s">
        <v>658</v>
      </c>
      <c r="C137" s="23" t="s">
        <v>657</v>
      </c>
      <c r="D137" s="23" t="s">
        <v>79</v>
      </c>
      <c r="E137" s="23" t="s">
        <v>222</v>
      </c>
      <c r="F137" s="23" t="s">
        <v>223</v>
      </c>
      <c r="G137" s="23" t="s">
        <v>337</v>
      </c>
      <c r="H137" s="23" t="s">
        <v>338</v>
      </c>
      <c r="I137" s="117">
        <v>53922</v>
      </c>
      <c r="J137" s="117">
        <v>53922</v>
      </c>
      <c r="K137" s="117"/>
      <c r="L137" s="117"/>
      <c r="M137" s="117"/>
      <c r="N137" s="117"/>
      <c r="O137" s="117"/>
      <c r="P137" s="117"/>
      <c r="Q137" s="117"/>
      <c r="R137" s="117"/>
      <c r="S137" s="117"/>
      <c r="T137" s="117"/>
      <c r="U137" s="93"/>
      <c r="V137" s="117"/>
      <c r="W137" s="117"/>
    </row>
    <row r="138" ht="32.9" customHeight="1" spans="1:23">
      <c r="A138" s="23"/>
      <c r="B138" s="23"/>
      <c r="C138" s="23" t="s">
        <v>659</v>
      </c>
      <c r="D138" s="23"/>
      <c r="E138" s="23"/>
      <c r="F138" s="23"/>
      <c r="G138" s="23"/>
      <c r="H138" s="23"/>
      <c r="I138" s="117">
        <v>36084000</v>
      </c>
      <c r="J138" s="117"/>
      <c r="K138" s="117"/>
      <c r="L138" s="117"/>
      <c r="M138" s="117"/>
      <c r="N138" s="117"/>
      <c r="O138" s="117"/>
      <c r="P138" s="117"/>
      <c r="Q138" s="117"/>
      <c r="R138" s="117">
        <v>36084000</v>
      </c>
      <c r="S138" s="117">
        <v>36069000</v>
      </c>
      <c r="T138" s="117"/>
      <c r="U138" s="93"/>
      <c r="V138" s="117"/>
      <c r="W138" s="117">
        <v>15000</v>
      </c>
    </row>
    <row r="139" ht="32.9" customHeight="1" spans="1:23">
      <c r="A139" s="23" t="s">
        <v>590</v>
      </c>
      <c r="B139" s="116" t="s">
        <v>660</v>
      </c>
      <c r="C139" s="23" t="s">
        <v>659</v>
      </c>
      <c r="D139" s="23" t="s">
        <v>79</v>
      </c>
      <c r="E139" s="23" t="s">
        <v>125</v>
      </c>
      <c r="F139" s="23" t="s">
        <v>126</v>
      </c>
      <c r="G139" s="23" t="s">
        <v>345</v>
      </c>
      <c r="H139" s="23" t="s">
        <v>346</v>
      </c>
      <c r="I139" s="117">
        <v>255500</v>
      </c>
      <c r="J139" s="117"/>
      <c r="K139" s="117"/>
      <c r="L139" s="117"/>
      <c r="M139" s="117"/>
      <c r="N139" s="117"/>
      <c r="O139" s="117"/>
      <c r="P139" s="117"/>
      <c r="Q139" s="117"/>
      <c r="R139" s="117">
        <v>255500</v>
      </c>
      <c r="S139" s="117">
        <v>255500</v>
      </c>
      <c r="T139" s="117"/>
      <c r="U139" s="93"/>
      <c r="V139" s="117"/>
      <c r="W139" s="117"/>
    </row>
    <row r="140" ht="32.9" customHeight="1" spans="1:23">
      <c r="A140" s="23" t="s">
        <v>590</v>
      </c>
      <c r="B140" s="116" t="s">
        <v>660</v>
      </c>
      <c r="C140" s="23" t="s">
        <v>659</v>
      </c>
      <c r="D140" s="23" t="s">
        <v>79</v>
      </c>
      <c r="E140" s="23" t="s">
        <v>125</v>
      </c>
      <c r="F140" s="23" t="s">
        <v>126</v>
      </c>
      <c r="G140" s="23" t="s">
        <v>319</v>
      </c>
      <c r="H140" s="23" t="s">
        <v>320</v>
      </c>
      <c r="I140" s="117">
        <v>75500</v>
      </c>
      <c r="J140" s="117"/>
      <c r="K140" s="117"/>
      <c r="L140" s="117"/>
      <c r="M140" s="117"/>
      <c r="N140" s="117"/>
      <c r="O140" s="117"/>
      <c r="P140" s="117"/>
      <c r="Q140" s="117"/>
      <c r="R140" s="117">
        <v>75500</v>
      </c>
      <c r="S140" s="117">
        <v>75500</v>
      </c>
      <c r="T140" s="117"/>
      <c r="U140" s="93"/>
      <c r="V140" s="117"/>
      <c r="W140" s="117"/>
    </row>
    <row r="141" ht="32.9" customHeight="1" spans="1:23">
      <c r="A141" s="23" t="s">
        <v>590</v>
      </c>
      <c r="B141" s="116" t="s">
        <v>660</v>
      </c>
      <c r="C141" s="23" t="s">
        <v>659</v>
      </c>
      <c r="D141" s="23" t="s">
        <v>79</v>
      </c>
      <c r="E141" s="23" t="s">
        <v>125</v>
      </c>
      <c r="F141" s="23" t="s">
        <v>126</v>
      </c>
      <c r="G141" s="23" t="s">
        <v>323</v>
      </c>
      <c r="H141" s="23" t="s">
        <v>324</v>
      </c>
      <c r="I141" s="117">
        <v>3000</v>
      </c>
      <c r="J141" s="117"/>
      <c r="K141" s="117"/>
      <c r="L141" s="117"/>
      <c r="M141" s="117"/>
      <c r="N141" s="117"/>
      <c r="O141" s="117"/>
      <c r="P141" s="117"/>
      <c r="Q141" s="117"/>
      <c r="R141" s="117">
        <v>3000</v>
      </c>
      <c r="S141" s="117">
        <v>3000</v>
      </c>
      <c r="T141" s="117"/>
      <c r="U141" s="93"/>
      <c r="V141" s="117"/>
      <c r="W141" s="117"/>
    </row>
    <row r="142" ht="32.9" customHeight="1" spans="1:23">
      <c r="A142" s="23" t="s">
        <v>590</v>
      </c>
      <c r="B142" s="116" t="s">
        <v>660</v>
      </c>
      <c r="C142" s="23" t="s">
        <v>659</v>
      </c>
      <c r="D142" s="23" t="s">
        <v>79</v>
      </c>
      <c r="E142" s="23" t="s">
        <v>125</v>
      </c>
      <c r="F142" s="23" t="s">
        <v>126</v>
      </c>
      <c r="G142" s="23" t="s">
        <v>409</v>
      </c>
      <c r="H142" s="23" t="s">
        <v>410</v>
      </c>
      <c r="I142" s="117">
        <v>685000</v>
      </c>
      <c r="J142" s="117"/>
      <c r="K142" s="117"/>
      <c r="L142" s="117"/>
      <c r="M142" s="117"/>
      <c r="N142" s="117"/>
      <c r="O142" s="117"/>
      <c r="P142" s="117"/>
      <c r="Q142" s="117"/>
      <c r="R142" s="117">
        <v>685000</v>
      </c>
      <c r="S142" s="117">
        <v>685000</v>
      </c>
      <c r="T142" s="117"/>
      <c r="U142" s="93"/>
      <c r="V142" s="117"/>
      <c r="W142" s="117"/>
    </row>
    <row r="143" ht="32.9" customHeight="1" spans="1:23">
      <c r="A143" s="23" t="s">
        <v>590</v>
      </c>
      <c r="B143" s="116" t="s">
        <v>660</v>
      </c>
      <c r="C143" s="23" t="s">
        <v>659</v>
      </c>
      <c r="D143" s="23" t="s">
        <v>79</v>
      </c>
      <c r="E143" s="23" t="s">
        <v>125</v>
      </c>
      <c r="F143" s="23" t="s">
        <v>126</v>
      </c>
      <c r="G143" s="23" t="s">
        <v>465</v>
      </c>
      <c r="H143" s="23" t="s">
        <v>466</v>
      </c>
      <c r="I143" s="117">
        <v>260000</v>
      </c>
      <c r="J143" s="117"/>
      <c r="K143" s="117"/>
      <c r="L143" s="117"/>
      <c r="M143" s="117"/>
      <c r="N143" s="117"/>
      <c r="O143" s="117"/>
      <c r="P143" s="117"/>
      <c r="Q143" s="117"/>
      <c r="R143" s="117">
        <v>260000</v>
      </c>
      <c r="S143" s="117">
        <v>260000</v>
      </c>
      <c r="T143" s="117"/>
      <c r="U143" s="93"/>
      <c r="V143" s="117"/>
      <c r="W143" s="117"/>
    </row>
    <row r="144" ht="32.9" customHeight="1" spans="1:23">
      <c r="A144" s="23" t="s">
        <v>590</v>
      </c>
      <c r="B144" s="116" t="s">
        <v>660</v>
      </c>
      <c r="C144" s="23" t="s">
        <v>659</v>
      </c>
      <c r="D144" s="23" t="s">
        <v>79</v>
      </c>
      <c r="E144" s="23" t="s">
        <v>125</v>
      </c>
      <c r="F144" s="23" t="s">
        <v>126</v>
      </c>
      <c r="G144" s="23" t="s">
        <v>467</v>
      </c>
      <c r="H144" s="23" t="s">
        <v>468</v>
      </c>
      <c r="I144" s="117">
        <v>365000</v>
      </c>
      <c r="J144" s="117"/>
      <c r="K144" s="117"/>
      <c r="L144" s="117"/>
      <c r="M144" s="117"/>
      <c r="N144" s="117"/>
      <c r="O144" s="117"/>
      <c r="P144" s="117"/>
      <c r="Q144" s="117"/>
      <c r="R144" s="117">
        <v>365000</v>
      </c>
      <c r="S144" s="117">
        <v>365000</v>
      </c>
      <c r="T144" s="117"/>
      <c r="U144" s="93"/>
      <c r="V144" s="117"/>
      <c r="W144" s="117"/>
    </row>
    <row r="145" ht="32.9" customHeight="1" spans="1:23">
      <c r="A145" s="23" t="s">
        <v>590</v>
      </c>
      <c r="B145" s="116" t="s">
        <v>660</v>
      </c>
      <c r="C145" s="23" t="s">
        <v>659</v>
      </c>
      <c r="D145" s="23" t="s">
        <v>79</v>
      </c>
      <c r="E145" s="23" t="s">
        <v>125</v>
      </c>
      <c r="F145" s="23" t="s">
        <v>126</v>
      </c>
      <c r="G145" s="23" t="s">
        <v>469</v>
      </c>
      <c r="H145" s="23" t="s">
        <v>470</v>
      </c>
      <c r="I145" s="117">
        <v>551000</v>
      </c>
      <c r="J145" s="117"/>
      <c r="K145" s="117"/>
      <c r="L145" s="117"/>
      <c r="M145" s="117"/>
      <c r="N145" s="117"/>
      <c r="O145" s="117"/>
      <c r="P145" s="117"/>
      <c r="Q145" s="117"/>
      <c r="R145" s="117">
        <v>551000</v>
      </c>
      <c r="S145" s="117">
        <v>551000</v>
      </c>
      <c r="T145" s="117"/>
      <c r="U145" s="93"/>
      <c r="V145" s="117"/>
      <c r="W145" s="117"/>
    </row>
    <row r="146" ht="32.9" customHeight="1" spans="1:23">
      <c r="A146" s="23" t="s">
        <v>590</v>
      </c>
      <c r="B146" s="116" t="s">
        <v>660</v>
      </c>
      <c r="C146" s="23" t="s">
        <v>659</v>
      </c>
      <c r="D146" s="23" t="s">
        <v>79</v>
      </c>
      <c r="E146" s="23" t="s">
        <v>125</v>
      </c>
      <c r="F146" s="23" t="s">
        <v>126</v>
      </c>
      <c r="G146" s="23" t="s">
        <v>331</v>
      </c>
      <c r="H146" s="23" t="s">
        <v>332</v>
      </c>
      <c r="I146" s="117">
        <v>430000</v>
      </c>
      <c r="J146" s="117"/>
      <c r="K146" s="117"/>
      <c r="L146" s="117"/>
      <c r="M146" s="117"/>
      <c r="N146" s="117"/>
      <c r="O146" s="117"/>
      <c r="P146" s="117"/>
      <c r="Q146" s="117"/>
      <c r="R146" s="117">
        <v>430000</v>
      </c>
      <c r="S146" s="117">
        <v>430000</v>
      </c>
      <c r="T146" s="117"/>
      <c r="U146" s="93"/>
      <c r="V146" s="117"/>
      <c r="W146" s="117"/>
    </row>
    <row r="147" ht="32.9" customHeight="1" spans="1:23">
      <c r="A147" s="23" t="s">
        <v>590</v>
      </c>
      <c r="B147" s="116" t="s">
        <v>660</v>
      </c>
      <c r="C147" s="23" t="s">
        <v>659</v>
      </c>
      <c r="D147" s="23" t="s">
        <v>79</v>
      </c>
      <c r="E147" s="23" t="s">
        <v>125</v>
      </c>
      <c r="F147" s="23" t="s">
        <v>126</v>
      </c>
      <c r="G147" s="23" t="s">
        <v>315</v>
      </c>
      <c r="H147" s="23" t="s">
        <v>316</v>
      </c>
      <c r="I147" s="117">
        <v>503000</v>
      </c>
      <c r="J147" s="117"/>
      <c r="K147" s="117"/>
      <c r="L147" s="117"/>
      <c r="M147" s="117"/>
      <c r="N147" s="117"/>
      <c r="O147" s="117"/>
      <c r="P147" s="117"/>
      <c r="Q147" s="117"/>
      <c r="R147" s="117">
        <v>503000</v>
      </c>
      <c r="S147" s="117">
        <v>503000</v>
      </c>
      <c r="T147" s="117"/>
      <c r="U147" s="93"/>
      <c r="V147" s="117"/>
      <c r="W147" s="117"/>
    </row>
    <row r="148" ht="32.9" customHeight="1" spans="1:23">
      <c r="A148" s="23" t="s">
        <v>590</v>
      </c>
      <c r="B148" s="116" t="s">
        <v>660</v>
      </c>
      <c r="C148" s="23" t="s">
        <v>659</v>
      </c>
      <c r="D148" s="23" t="s">
        <v>79</v>
      </c>
      <c r="E148" s="23" t="s">
        <v>125</v>
      </c>
      <c r="F148" s="23" t="s">
        <v>126</v>
      </c>
      <c r="G148" s="23" t="s">
        <v>335</v>
      </c>
      <c r="H148" s="23" t="s">
        <v>336</v>
      </c>
      <c r="I148" s="117">
        <v>543000</v>
      </c>
      <c r="J148" s="117"/>
      <c r="K148" s="117"/>
      <c r="L148" s="117"/>
      <c r="M148" s="117"/>
      <c r="N148" s="117"/>
      <c r="O148" s="117"/>
      <c r="P148" s="117"/>
      <c r="Q148" s="117"/>
      <c r="R148" s="117">
        <v>543000</v>
      </c>
      <c r="S148" s="117">
        <v>543000</v>
      </c>
      <c r="T148" s="117"/>
      <c r="U148" s="93"/>
      <c r="V148" s="117"/>
      <c r="W148" s="117"/>
    </row>
    <row r="149" ht="32.9" customHeight="1" spans="1:23">
      <c r="A149" s="23" t="s">
        <v>590</v>
      </c>
      <c r="B149" s="116" t="s">
        <v>660</v>
      </c>
      <c r="C149" s="23" t="s">
        <v>659</v>
      </c>
      <c r="D149" s="23" t="s">
        <v>79</v>
      </c>
      <c r="E149" s="23" t="s">
        <v>129</v>
      </c>
      <c r="F149" s="23" t="s">
        <v>130</v>
      </c>
      <c r="G149" s="23" t="s">
        <v>286</v>
      </c>
      <c r="H149" s="23" t="s">
        <v>287</v>
      </c>
      <c r="I149" s="117">
        <v>400000</v>
      </c>
      <c r="J149" s="117"/>
      <c r="K149" s="117"/>
      <c r="L149" s="117"/>
      <c r="M149" s="117"/>
      <c r="N149" s="117"/>
      <c r="O149" s="117"/>
      <c r="P149" s="117"/>
      <c r="Q149" s="117"/>
      <c r="R149" s="117">
        <v>400000</v>
      </c>
      <c r="S149" s="117">
        <v>400000</v>
      </c>
      <c r="T149" s="117"/>
      <c r="U149" s="93"/>
      <c r="V149" s="117"/>
      <c r="W149" s="117"/>
    </row>
    <row r="150" ht="32.9" customHeight="1" spans="1:23">
      <c r="A150" s="23" t="s">
        <v>590</v>
      </c>
      <c r="B150" s="116" t="s">
        <v>660</v>
      </c>
      <c r="C150" s="23" t="s">
        <v>659</v>
      </c>
      <c r="D150" s="23" t="s">
        <v>79</v>
      </c>
      <c r="E150" s="23" t="s">
        <v>129</v>
      </c>
      <c r="F150" s="23" t="s">
        <v>130</v>
      </c>
      <c r="G150" s="23" t="s">
        <v>345</v>
      </c>
      <c r="H150" s="23" t="s">
        <v>346</v>
      </c>
      <c r="I150" s="117">
        <v>16000000</v>
      </c>
      <c r="J150" s="117"/>
      <c r="K150" s="117"/>
      <c r="L150" s="117"/>
      <c r="M150" s="117"/>
      <c r="N150" s="117"/>
      <c r="O150" s="117"/>
      <c r="P150" s="117"/>
      <c r="Q150" s="117"/>
      <c r="R150" s="117">
        <v>16000000</v>
      </c>
      <c r="S150" s="117">
        <v>16000000</v>
      </c>
      <c r="T150" s="117"/>
      <c r="U150" s="93"/>
      <c r="V150" s="117"/>
      <c r="W150" s="117"/>
    </row>
    <row r="151" ht="32.9" customHeight="1" spans="1:23">
      <c r="A151" s="23" t="s">
        <v>590</v>
      </c>
      <c r="B151" s="116" t="s">
        <v>660</v>
      </c>
      <c r="C151" s="23" t="s">
        <v>659</v>
      </c>
      <c r="D151" s="23" t="s">
        <v>79</v>
      </c>
      <c r="E151" s="23" t="s">
        <v>129</v>
      </c>
      <c r="F151" s="23" t="s">
        <v>130</v>
      </c>
      <c r="G151" s="23" t="s">
        <v>319</v>
      </c>
      <c r="H151" s="23" t="s">
        <v>320</v>
      </c>
      <c r="I151" s="117">
        <v>300000</v>
      </c>
      <c r="J151" s="117"/>
      <c r="K151" s="117"/>
      <c r="L151" s="117"/>
      <c r="M151" s="117"/>
      <c r="N151" s="117"/>
      <c r="O151" s="117"/>
      <c r="P151" s="117"/>
      <c r="Q151" s="117"/>
      <c r="R151" s="117">
        <v>300000</v>
      </c>
      <c r="S151" s="117">
        <v>300000</v>
      </c>
      <c r="T151" s="117"/>
      <c r="U151" s="93"/>
      <c r="V151" s="117"/>
      <c r="W151" s="117"/>
    </row>
    <row r="152" ht="32.9" customHeight="1" spans="1:23">
      <c r="A152" s="23" t="s">
        <v>590</v>
      </c>
      <c r="B152" s="116" t="s">
        <v>660</v>
      </c>
      <c r="C152" s="23" t="s">
        <v>659</v>
      </c>
      <c r="D152" s="23" t="s">
        <v>79</v>
      </c>
      <c r="E152" s="23" t="s">
        <v>129</v>
      </c>
      <c r="F152" s="23" t="s">
        <v>130</v>
      </c>
      <c r="G152" s="23" t="s">
        <v>323</v>
      </c>
      <c r="H152" s="23" t="s">
        <v>324</v>
      </c>
      <c r="I152" s="117">
        <v>10000</v>
      </c>
      <c r="J152" s="117"/>
      <c r="K152" s="117"/>
      <c r="L152" s="117"/>
      <c r="M152" s="117"/>
      <c r="N152" s="117"/>
      <c r="O152" s="117"/>
      <c r="P152" s="117"/>
      <c r="Q152" s="117"/>
      <c r="R152" s="117">
        <v>10000</v>
      </c>
      <c r="S152" s="117">
        <v>10000</v>
      </c>
      <c r="T152" s="117"/>
      <c r="U152" s="93"/>
      <c r="V152" s="117"/>
      <c r="W152" s="117"/>
    </row>
    <row r="153" ht="32.9" customHeight="1" spans="1:23">
      <c r="A153" s="23" t="s">
        <v>590</v>
      </c>
      <c r="B153" s="116" t="s">
        <v>660</v>
      </c>
      <c r="C153" s="23" t="s">
        <v>659</v>
      </c>
      <c r="D153" s="23" t="s">
        <v>79</v>
      </c>
      <c r="E153" s="23" t="s">
        <v>129</v>
      </c>
      <c r="F153" s="23" t="s">
        <v>130</v>
      </c>
      <c r="G153" s="23" t="s">
        <v>409</v>
      </c>
      <c r="H153" s="23" t="s">
        <v>410</v>
      </c>
      <c r="I153" s="117">
        <v>3500000</v>
      </c>
      <c r="J153" s="117"/>
      <c r="K153" s="117"/>
      <c r="L153" s="117"/>
      <c r="M153" s="117"/>
      <c r="N153" s="117"/>
      <c r="O153" s="117"/>
      <c r="P153" s="117"/>
      <c r="Q153" s="117"/>
      <c r="R153" s="117">
        <v>3500000</v>
      </c>
      <c r="S153" s="117">
        <v>3500000</v>
      </c>
      <c r="T153" s="117"/>
      <c r="U153" s="93"/>
      <c r="V153" s="117"/>
      <c r="W153" s="117"/>
    </row>
    <row r="154" ht="32.9" customHeight="1" spans="1:23">
      <c r="A154" s="23" t="s">
        <v>590</v>
      </c>
      <c r="B154" s="116" t="s">
        <v>660</v>
      </c>
      <c r="C154" s="23" t="s">
        <v>659</v>
      </c>
      <c r="D154" s="23" t="s">
        <v>79</v>
      </c>
      <c r="E154" s="23" t="s">
        <v>129</v>
      </c>
      <c r="F154" s="23" t="s">
        <v>130</v>
      </c>
      <c r="G154" s="23" t="s">
        <v>463</v>
      </c>
      <c r="H154" s="23" t="s">
        <v>464</v>
      </c>
      <c r="I154" s="117">
        <v>15000</v>
      </c>
      <c r="J154" s="117"/>
      <c r="K154" s="117"/>
      <c r="L154" s="117"/>
      <c r="M154" s="117"/>
      <c r="N154" s="117"/>
      <c r="O154" s="117"/>
      <c r="P154" s="117"/>
      <c r="Q154" s="117"/>
      <c r="R154" s="117">
        <v>15000</v>
      </c>
      <c r="S154" s="117">
        <v>15000</v>
      </c>
      <c r="T154" s="117"/>
      <c r="U154" s="93"/>
      <c r="V154" s="117"/>
      <c r="W154" s="117"/>
    </row>
    <row r="155" ht="32.9" customHeight="1" spans="1:23">
      <c r="A155" s="23" t="s">
        <v>590</v>
      </c>
      <c r="B155" s="116" t="s">
        <v>660</v>
      </c>
      <c r="C155" s="23" t="s">
        <v>659</v>
      </c>
      <c r="D155" s="23" t="s">
        <v>79</v>
      </c>
      <c r="E155" s="23" t="s">
        <v>129</v>
      </c>
      <c r="F155" s="23" t="s">
        <v>130</v>
      </c>
      <c r="G155" s="23" t="s">
        <v>465</v>
      </c>
      <c r="H155" s="23" t="s">
        <v>466</v>
      </c>
      <c r="I155" s="117">
        <v>80000</v>
      </c>
      <c r="J155" s="117"/>
      <c r="K155" s="117"/>
      <c r="L155" s="117"/>
      <c r="M155" s="117"/>
      <c r="N155" s="117"/>
      <c r="O155" s="117"/>
      <c r="P155" s="117"/>
      <c r="Q155" s="117"/>
      <c r="R155" s="117">
        <v>80000</v>
      </c>
      <c r="S155" s="117">
        <v>80000</v>
      </c>
      <c r="T155" s="117"/>
      <c r="U155" s="93"/>
      <c r="V155" s="117"/>
      <c r="W155" s="117"/>
    </row>
    <row r="156" ht="32.9" customHeight="1" spans="1:23">
      <c r="A156" s="23" t="s">
        <v>590</v>
      </c>
      <c r="B156" s="116" t="s">
        <v>660</v>
      </c>
      <c r="C156" s="23" t="s">
        <v>659</v>
      </c>
      <c r="D156" s="23" t="s">
        <v>79</v>
      </c>
      <c r="E156" s="23" t="s">
        <v>129</v>
      </c>
      <c r="F156" s="23" t="s">
        <v>130</v>
      </c>
      <c r="G156" s="23" t="s">
        <v>467</v>
      </c>
      <c r="H156" s="23" t="s">
        <v>468</v>
      </c>
      <c r="I156" s="117">
        <v>300000</v>
      </c>
      <c r="J156" s="117"/>
      <c r="K156" s="117"/>
      <c r="L156" s="117"/>
      <c r="M156" s="117"/>
      <c r="N156" s="117"/>
      <c r="O156" s="117"/>
      <c r="P156" s="117"/>
      <c r="Q156" s="117"/>
      <c r="R156" s="117">
        <v>300000</v>
      </c>
      <c r="S156" s="117">
        <v>300000</v>
      </c>
      <c r="T156" s="117"/>
      <c r="U156" s="93"/>
      <c r="V156" s="117"/>
      <c r="W156" s="117"/>
    </row>
    <row r="157" ht="32.9" customHeight="1" spans="1:23">
      <c r="A157" s="23" t="s">
        <v>590</v>
      </c>
      <c r="B157" s="116" t="s">
        <v>660</v>
      </c>
      <c r="C157" s="23" t="s">
        <v>659</v>
      </c>
      <c r="D157" s="23" t="s">
        <v>79</v>
      </c>
      <c r="E157" s="23" t="s">
        <v>129</v>
      </c>
      <c r="F157" s="23" t="s">
        <v>130</v>
      </c>
      <c r="G157" s="23" t="s">
        <v>469</v>
      </c>
      <c r="H157" s="23" t="s">
        <v>470</v>
      </c>
      <c r="I157" s="117">
        <v>2500000</v>
      </c>
      <c r="J157" s="117"/>
      <c r="K157" s="117"/>
      <c r="L157" s="117"/>
      <c r="M157" s="117"/>
      <c r="N157" s="117"/>
      <c r="O157" s="117"/>
      <c r="P157" s="117"/>
      <c r="Q157" s="117"/>
      <c r="R157" s="117">
        <v>2500000</v>
      </c>
      <c r="S157" s="117">
        <v>2500000</v>
      </c>
      <c r="T157" s="117"/>
      <c r="U157" s="93"/>
      <c r="V157" s="117"/>
      <c r="W157" s="117"/>
    </row>
    <row r="158" ht="32.9" customHeight="1" spans="1:23">
      <c r="A158" s="23" t="s">
        <v>590</v>
      </c>
      <c r="B158" s="116" t="s">
        <v>660</v>
      </c>
      <c r="C158" s="23" t="s">
        <v>659</v>
      </c>
      <c r="D158" s="23" t="s">
        <v>79</v>
      </c>
      <c r="E158" s="23" t="s">
        <v>129</v>
      </c>
      <c r="F158" s="23" t="s">
        <v>130</v>
      </c>
      <c r="G158" s="23" t="s">
        <v>331</v>
      </c>
      <c r="H158" s="23" t="s">
        <v>332</v>
      </c>
      <c r="I158" s="117">
        <v>3500000</v>
      </c>
      <c r="J158" s="117"/>
      <c r="K158" s="117"/>
      <c r="L158" s="117"/>
      <c r="M158" s="117"/>
      <c r="N158" s="117"/>
      <c r="O158" s="117"/>
      <c r="P158" s="117"/>
      <c r="Q158" s="117"/>
      <c r="R158" s="117">
        <v>3500000</v>
      </c>
      <c r="S158" s="117">
        <v>3500000</v>
      </c>
      <c r="T158" s="117"/>
      <c r="U158" s="93"/>
      <c r="V158" s="117"/>
      <c r="W158" s="117"/>
    </row>
    <row r="159" ht="32.9" customHeight="1" spans="1:23">
      <c r="A159" s="23" t="s">
        <v>590</v>
      </c>
      <c r="B159" s="116" t="s">
        <v>660</v>
      </c>
      <c r="C159" s="23" t="s">
        <v>659</v>
      </c>
      <c r="D159" s="23" t="s">
        <v>79</v>
      </c>
      <c r="E159" s="23" t="s">
        <v>129</v>
      </c>
      <c r="F159" s="23" t="s">
        <v>130</v>
      </c>
      <c r="G159" s="23" t="s">
        <v>471</v>
      </c>
      <c r="H159" s="23" t="s">
        <v>472</v>
      </c>
      <c r="I159" s="117">
        <v>4500000</v>
      </c>
      <c r="J159" s="117"/>
      <c r="K159" s="117"/>
      <c r="L159" s="117"/>
      <c r="M159" s="117"/>
      <c r="N159" s="117"/>
      <c r="O159" s="117"/>
      <c r="P159" s="117"/>
      <c r="Q159" s="117"/>
      <c r="R159" s="117">
        <v>4500000</v>
      </c>
      <c r="S159" s="117">
        <v>4500000</v>
      </c>
      <c r="T159" s="117"/>
      <c r="U159" s="93"/>
      <c r="V159" s="117"/>
      <c r="W159" s="117"/>
    </row>
    <row r="160" ht="32.9" customHeight="1" spans="1:23">
      <c r="A160" s="23" t="s">
        <v>590</v>
      </c>
      <c r="B160" s="116" t="s">
        <v>660</v>
      </c>
      <c r="C160" s="23" t="s">
        <v>659</v>
      </c>
      <c r="D160" s="23" t="s">
        <v>79</v>
      </c>
      <c r="E160" s="23" t="s">
        <v>129</v>
      </c>
      <c r="F160" s="23" t="s">
        <v>130</v>
      </c>
      <c r="G160" s="23" t="s">
        <v>315</v>
      </c>
      <c r="H160" s="23" t="s">
        <v>316</v>
      </c>
      <c r="I160" s="117">
        <v>1100000</v>
      </c>
      <c r="J160" s="117"/>
      <c r="K160" s="117"/>
      <c r="L160" s="117"/>
      <c r="M160" s="117"/>
      <c r="N160" s="117"/>
      <c r="O160" s="117"/>
      <c r="P160" s="117"/>
      <c r="Q160" s="117"/>
      <c r="R160" s="117">
        <v>1100000</v>
      </c>
      <c r="S160" s="117">
        <v>1100000</v>
      </c>
      <c r="T160" s="117"/>
      <c r="U160" s="93"/>
      <c r="V160" s="117"/>
      <c r="W160" s="117"/>
    </row>
    <row r="161" ht="32.9" customHeight="1" spans="1:23">
      <c r="A161" s="23" t="s">
        <v>590</v>
      </c>
      <c r="B161" s="116" t="s">
        <v>660</v>
      </c>
      <c r="C161" s="23" t="s">
        <v>659</v>
      </c>
      <c r="D161" s="23" t="s">
        <v>79</v>
      </c>
      <c r="E161" s="23" t="s">
        <v>129</v>
      </c>
      <c r="F161" s="23" t="s">
        <v>130</v>
      </c>
      <c r="G161" s="23" t="s">
        <v>335</v>
      </c>
      <c r="H161" s="23" t="s">
        <v>336</v>
      </c>
      <c r="I161" s="117">
        <v>133000</v>
      </c>
      <c r="J161" s="117"/>
      <c r="K161" s="117"/>
      <c r="L161" s="117"/>
      <c r="M161" s="117"/>
      <c r="N161" s="117"/>
      <c r="O161" s="117"/>
      <c r="P161" s="117"/>
      <c r="Q161" s="117"/>
      <c r="R161" s="117">
        <v>133000</v>
      </c>
      <c r="S161" s="117">
        <v>133000</v>
      </c>
      <c r="T161" s="117"/>
      <c r="U161" s="93"/>
      <c r="V161" s="117"/>
      <c r="W161" s="117"/>
    </row>
    <row r="162" ht="32.9" customHeight="1" spans="1:23">
      <c r="A162" s="23" t="s">
        <v>590</v>
      </c>
      <c r="B162" s="116" t="s">
        <v>660</v>
      </c>
      <c r="C162" s="23" t="s">
        <v>659</v>
      </c>
      <c r="D162" s="23" t="s">
        <v>79</v>
      </c>
      <c r="E162" s="23" t="s">
        <v>129</v>
      </c>
      <c r="F162" s="23" t="s">
        <v>130</v>
      </c>
      <c r="G162" s="23" t="s">
        <v>337</v>
      </c>
      <c r="H162" s="23" t="s">
        <v>338</v>
      </c>
      <c r="I162" s="117">
        <v>60000</v>
      </c>
      <c r="J162" s="117"/>
      <c r="K162" s="117"/>
      <c r="L162" s="117"/>
      <c r="M162" s="117"/>
      <c r="N162" s="117"/>
      <c r="O162" s="117"/>
      <c r="P162" s="117"/>
      <c r="Q162" s="117"/>
      <c r="R162" s="117">
        <v>60000</v>
      </c>
      <c r="S162" s="117">
        <v>60000</v>
      </c>
      <c r="T162" s="117"/>
      <c r="U162" s="93"/>
      <c r="V162" s="117"/>
      <c r="W162" s="117"/>
    </row>
    <row r="163" ht="32.9" customHeight="1" spans="1:23">
      <c r="A163" s="23" t="s">
        <v>590</v>
      </c>
      <c r="B163" s="116" t="s">
        <v>660</v>
      </c>
      <c r="C163" s="23" t="s">
        <v>659</v>
      </c>
      <c r="D163" s="23" t="s">
        <v>79</v>
      </c>
      <c r="E163" s="23" t="s">
        <v>198</v>
      </c>
      <c r="F163" s="23" t="s">
        <v>199</v>
      </c>
      <c r="G163" s="23" t="s">
        <v>315</v>
      </c>
      <c r="H163" s="23" t="s">
        <v>316</v>
      </c>
      <c r="I163" s="117">
        <v>15000</v>
      </c>
      <c r="J163" s="117"/>
      <c r="K163" s="117"/>
      <c r="L163" s="117"/>
      <c r="M163" s="117"/>
      <c r="N163" s="117"/>
      <c r="O163" s="117"/>
      <c r="P163" s="117"/>
      <c r="Q163" s="117"/>
      <c r="R163" s="117">
        <v>15000</v>
      </c>
      <c r="S163" s="117"/>
      <c r="T163" s="117"/>
      <c r="U163" s="93"/>
      <c r="V163" s="117"/>
      <c r="W163" s="117">
        <v>15000</v>
      </c>
    </row>
    <row r="164" ht="32.9" customHeight="1" spans="1:23">
      <c r="A164" s="23"/>
      <c r="B164" s="23"/>
      <c r="C164" s="23" t="s">
        <v>661</v>
      </c>
      <c r="D164" s="23"/>
      <c r="E164" s="23"/>
      <c r="F164" s="23"/>
      <c r="G164" s="23"/>
      <c r="H164" s="23"/>
      <c r="I164" s="117">
        <v>2500000</v>
      </c>
      <c r="J164" s="117">
        <v>2500000</v>
      </c>
      <c r="K164" s="117">
        <v>2500000</v>
      </c>
      <c r="L164" s="117"/>
      <c r="M164" s="117"/>
      <c r="N164" s="117"/>
      <c r="O164" s="117"/>
      <c r="P164" s="117"/>
      <c r="Q164" s="117"/>
      <c r="R164" s="117"/>
      <c r="S164" s="117"/>
      <c r="T164" s="117"/>
      <c r="U164" s="93"/>
      <c r="V164" s="117"/>
      <c r="W164" s="117"/>
    </row>
    <row r="165" ht="32.9" customHeight="1" spans="1:23">
      <c r="A165" s="23" t="s">
        <v>590</v>
      </c>
      <c r="B165" s="116" t="s">
        <v>662</v>
      </c>
      <c r="C165" s="23" t="s">
        <v>661</v>
      </c>
      <c r="D165" s="23" t="s">
        <v>79</v>
      </c>
      <c r="E165" s="23" t="s">
        <v>204</v>
      </c>
      <c r="F165" s="23" t="s">
        <v>205</v>
      </c>
      <c r="G165" s="23" t="s">
        <v>323</v>
      </c>
      <c r="H165" s="23" t="s">
        <v>324</v>
      </c>
      <c r="I165" s="117">
        <v>10000</v>
      </c>
      <c r="J165" s="117">
        <v>10000</v>
      </c>
      <c r="K165" s="117">
        <v>10000</v>
      </c>
      <c r="L165" s="117"/>
      <c r="M165" s="117"/>
      <c r="N165" s="117"/>
      <c r="O165" s="117"/>
      <c r="P165" s="117"/>
      <c r="Q165" s="117"/>
      <c r="R165" s="117"/>
      <c r="S165" s="117"/>
      <c r="T165" s="117"/>
      <c r="U165" s="93"/>
      <c r="V165" s="117"/>
      <c r="W165" s="117"/>
    </row>
    <row r="166" ht="32.9" customHeight="1" spans="1:23">
      <c r="A166" s="23" t="s">
        <v>590</v>
      </c>
      <c r="B166" s="116" t="s">
        <v>662</v>
      </c>
      <c r="C166" s="23" t="s">
        <v>661</v>
      </c>
      <c r="D166" s="23" t="s">
        <v>79</v>
      </c>
      <c r="E166" s="23" t="s">
        <v>204</v>
      </c>
      <c r="F166" s="23" t="s">
        <v>205</v>
      </c>
      <c r="G166" s="23" t="s">
        <v>409</v>
      </c>
      <c r="H166" s="23" t="s">
        <v>410</v>
      </c>
      <c r="I166" s="117">
        <v>433250</v>
      </c>
      <c r="J166" s="117">
        <v>433250</v>
      </c>
      <c r="K166" s="117">
        <v>433250</v>
      </c>
      <c r="L166" s="117"/>
      <c r="M166" s="117"/>
      <c r="N166" s="117"/>
      <c r="O166" s="117"/>
      <c r="P166" s="117"/>
      <c r="Q166" s="117"/>
      <c r="R166" s="117"/>
      <c r="S166" s="117"/>
      <c r="T166" s="117"/>
      <c r="U166" s="93"/>
      <c r="V166" s="117"/>
      <c r="W166" s="117"/>
    </row>
    <row r="167" ht="32.9" customHeight="1" spans="1:23">
      <c r="A167" s="23" t="s">
        <v>590</v>
      </c>
      <c r="B167" s="116" t="s">
        <v>662</v>
      </c>
      <c r="C167" s="23" t="s">
        <v>661</v>
      </c>
      <c r="D167" s="23" t="s">
        <v>79</v>
      </c>
      <c r="E167" s="23" t="s">
        <v>204</v>
      </c>
      <c r="F167" s="23" t="s">
        <v>205</v>
      </c>
      <c r="G167" s="23" t="s">
        <v>325</v>
      </c>
      <c r="H167" s="23" t="s">
        <v>326</v>
      </c>
      <c r="I167" s="117">
        <v>328000</v>
      </c>
      <c r="J167" s="117">
        <v>328000</v>
      </c>
      <c r="K167" s="117">
        <v>328000</v>
      </c>
      <c r="L167" s="117"/>
      <c r="M167" s="117"/>
      <c r="N167" s="117"/>
      <c r="O167" s="117"/>
      <c r="P167" s="117"/>
      <c r="Q167" s="117"/>
      <c r="R167" s="117"/>
      <c r="S167" s="117"/>
      <c r="T167" s="117"/>
      <c r="U167" s="93"/>
      <c r="V167" s="117"/>
      <c r="W167" s="117"/>
    </row>
    <row r="168" ht="32.9" customHeight="1" spans="1:23">
      <c r="A168" s="23" t="s">
        <v>590</v>
      </c>
      <c r="B168" s="116" t="s">
        <v>662</v>
      </c>
      <c r="C168" s="23" t="s">
        <v>661</v>
      </c>
      <c r="D168" s="23" t="s">
        <v>79</v>
      </c>
      <c r="E168" s="23" t="s">
        <v>204</v>
      </c>
      <c r="F168" s="23" t="s">
        <v>205</v>
      </c>
      <c r="G168" s="23" t="s">
        <v>463</v>
      </c>
      <c r="H168" s="23" t="s">
        <v>464</v>
      </c>
      <c r="I168" s="117">
        <v>162000</v>
      </c>
      <c r="J168" s="117">
        <v>162000</v>
      </c>
      <c r="K168" s="117">
        <v>162000</v>
      </c>
      <c r="L168" s="117"/>
      <c r="M168" s="117"/>
      <c r="N168" s="117"/>
      <c r="O168" s="117"/>
      <c r="P168" s="117"/>
      <c r="Q168" s="117"/>
      <c r="R168" s="117"/>
      <c r="S168" s="117"/>
      <c r="T168" s="117"/>
      <c r="U168" s="93"/>
      <c r="V168" s="117"/>
      <c r="W168" s="117"/>
    </row>
    <row r="169" ht="32.9" customHeight="1" spans="1:23">
      <c r="A169" s="23" t="s">
        <v>590</v>
      </c>
      <c r="B169" s="116" t="s">
        <v>662</v>
      </c>
      <c r="C169" s="23" t="s">
        <v>661</v>
      </c>
      <c r="D169" s="23" t="s">
        <v>79</v>
      </c>
      <c r="E169" s="23" t="s">
        <v>204</v>
      </c>
      <c r="F169" s="23" t="s">
        <v>205</v>
      </c>
      <c r="G169" s="23" t="s">
        <v>329</v>
      </c>
      <c r="H169" s="23" t="s">
        <v>330</v>
      </c>
      <c r="I169" s="117">
        <v>280750</v>
      </c>
      <c r="J169" s="117">
        <v>280750</v>
      </c>
      <c r="K169" s="117">
        <v>280750</v>
      </c>
      <c r="L169" s="117"/>
      <c r="M169" s="117"/>
      <c r="N169" s="117"/>
      <c r="O169" s="117"/>
      <c r="P169" s="117"/>
      <c r="Q169" s="117"/>
      <c r="R169" s="117"/>
      <c r="S169" s="117"/>
      <c r="T169" s="117"/>
      <c r="U169" s="93"/>
      <c r="V169" s="117"/>
      <c r="W169" s="117"/>
    </row>
    <row r="170" ht="32.9" customHeight="1" spans="1:23">
      <c r="A170" s="23" t="s">
        <v>590</v>
      </c>
      <c r="B170" s="116" t="s">
        <v>662</v>
      </c>
      <c r="C170" s="23" t="s">
        <v>661</v>
      </c>
      <c r="D170" s="23" t="s">
        <v>79</v>
      </c>
      <c r="E170" s="23" t="s">
        <v>204</v>
      </c>
      <c r="F170" s="23" t="s">
        <v>205</v>
      </c>
      <c r="G170" s="23" t="s">
        <v>467</v>
      </c>
      <c r="H170" s="23" t="s">
        <v>468</v>
      </c>
      <c r="I170" s="117">
        <v>289000</v>
      </c>
      <c r="J170" s="117">
        <v>289000</v>
      </c>
      <c r="K170" s="117">
        <v>289000</v>
      </c>
      <c r="L170" s="117"/>
      <c r="M170" s="117"/>
      <c r="N170" s="117"/>
      <c r="O170" s="117"/>
      <c r="P170" s="117"/>
      <c r="Q170" s="117"/>
      <c r="R170" s="117"/>
      <c r="S170" s="117"/>
      <c r="T170" s="117"/>
      <c r="U170" s="93"/>
      <c r="V170" s="117"/>
      <c r="W170" s="117"/>
    </row>
    <row r="171" ht="32.9" customHeight="1" spans="1:23">
      <c r="A171" s="23" t="s">
        <v>590</v>
      </c>
      <c r="B171" s="116" t="s">
        <v>662</v>
      </c>
      <c r="C171" s="23" t="s">
        <v>661</v>
      </c>
      <c r="D171" s="23" t="s">
        <v>79</v>
      </c>
      <c r="E171" s="23" t="s">
        <v>204</v>
      </c>
      <c r="F171" s="23" t="s">
        <v>205</v>
      </c>
      <c r="G171" s="23" t="s">
        <v>469</v>
      </c>
      <c r="H171" s="23" t="s">
        <v>470</v>
      </c>
      <c r="I171" s="117">
        <v>450000</v>
      </c>
      <c r="J171" s="117">
        <v>450000</v>
      </c>
      <c r="K171" s="117">
        <v>450000</v>
      </c>
      <c r="L171" s="117"/>
      <c r="M171" s="117"/>
      <c r="N171" s="117"/>
      <c r="O171" s="117"/>
      <c r="P171" s="117"/>
      <c r="Q171" s="117"/>
      <c r="R171" s="117"/>
      <c r="S171" s="117"/>
      <c r="T171" s="117"/>
      <c r="U171" s="93"/>
      <c r="V171" s="117"/>
      <c r="W171" s="117"/>
    </row>
    <row r="172" ht="32.9" customHeight="1" spans="1:23">
      <c r="A172" s="23" t="s">
        <v>590</v>
      </c>
      <c r="B172" s="116" t="s">
        <v>662</v>
      </c>
      <c r="C172" s="23" t="s">
        <v>661</v>
      </c>
      <c r="D172" s="23" t="s">
        <v>79</v>
      </c>
      <c r="E172" s="23" t="s">
        <v>204</v>
      </c>
      <c r="F172" s="23" t="s">
        <v>205</v>
      </c>
      <c r="G172" s="23" t="s">
        <v>315</v>
      </c>
      <c r="H172" s="23" t="s">
        <v>316</v>
      </c>
      <c r="I172" s="117">
        <v>110000</v>
      </c>
      <c r="J172" s="117">
        <v>110000</v>
      </c>
      <c r="K172" s="117">
        <v>110000</v>
      </c>
      <c r="L172" s="117"/>
      <c r="M172" s="117"/>
      <c r="N172" s="117"/>
      <c r="O172" s="117"/>
      <c r="P172" s="117"/>
      <c r="Q172" s="117"/>
      <c r="R172" s="117"/>
      <c r="S172" s="117"/>
      <c r="T172" s="117"/>
      <c r="U172" s="93"/>
      <c r="V172" s="117"/>
      <c r="W172" s="117"/>
    </row>
    <row r="173" ht="32.9" customHeight="1" spans="1:23">
      <c r="A173" s="23" t="s">
        <v>590</v>
      </c>
      <c r="B173" s="116" t="s">
        <v>662</v>
      </c>
      <c r="C173" s="23" t="s">
        <v>661</v>
      </c>
      <c r="D173" s="23" t="s">
        <v>79</v>
      </c>
      <c r="E173" s="23" t="s">
        <v>204</v>
      </c>
      <c r="F173" s="23" t="s">
        <v>205</v>
      </c>
      <c r="G173" s="23" t="s">
        <v>335</v>
      </c>
      <c r="H173" s="23" t="s">
        <v>336</v>
      </c>
      <c r="I173" s="117">
        <v>247000</v>
      </c>
      <c r="J173" s="117">
        <v>247000</v>
      </c>
      <c r="K173" s="117">
        <v>247000</v>
      </c>
      <c r="L173" s="117"/>
      <c r="M173" s="117"/>
      <c r="N173" s="117"/>
      <c r="O173" s="117"/>
      <c r="P173" s="117"/>
      <c r="Q173" s="117"/>
      <c r="R173" s="117"/>
      <c r="S173" s="117"/>
      <c r="T173" s="117"/>
      <c r="U173" s="93"/>
      <c r="V173" s="117"/>
      <c r="W173" s="117"/>
    </row>
    <row r="174" ht="32.9" customHeight="1" spans="1:23">
      <c r="A174" s="23" t="s">
        <v>590</v>
      </c>
      <c r="B174" s="116" t="s">
        <v>662</v>
      </c>
      <c r="C174" s="23" t="s">
        <v>661</v>
      </c>
      <c r="D174" s="23" t="s">
        <v>79</v>
      </c>
      <c r="E174" s="23" t="s">
        <v>204</v>
      </c>
      <c r="F174" s="23" t="s">
        <v>205</v>
      </c>
      <c r="G174" s="23" t="s">
        <v>337</v>
      </c>
      <c r="H174" s="23" t="s">
        <v>338</v>
      </c>
      <c r="I174" s="117">
        <v>190000</v>
      </c>
      <c r="J174" s="117">
        <v>190000</v>
      </c>
      <c r="K174" s="117">
        <v>190000</v>
      </c>
      <c r="L174" s="117"/>
      <c r="M174" s="117"/>
      <c r="N174" s="117"/>
      <c r="O174" s="117"/>
      <c r="P174" s="117"/>
      <c r="Q174" s="117"/>
      <c r="R174" s="117"/>
      <c r="S174" s="117"/>
      <c r="T174" s="117"/>
      <c r="U174" s="93"/>
      <c r="V174" s="117"/>
      <c r="W174" s="117"/>
    </row>
    <row r="175" ht="32.9" customHeight="1" spans="1:23">
      <c r="A175" s="23"/>
      <c r="B175" s="23"/>
      <c r="C175" s="23" t="s">
        <v>663</v>
      </c>
      <c r="D175" s="23"/>
      <c r="E175" s="23"/>
      <c r="F175" s="23"/>
      <c r="G175" s="23"/>
      <c r="H175" s="23"/>
      <c r="I175" s="117">
        <v>520922.14</v>
      </c>
      <c r="J175" s="117">
        <v>500000</v>
      </c>
      <c r="K175" s="117"/>
      <c r="L175" s="117"/>
      <c r="M175" s="117"/>
      <c r="N175" s="117">
        <v>20922.14</v>
      </c>
      <c r="O175" s="117"/>
      <c r="P175" s="117"/>
      <c r="Q175" s="117"/>
      <c r="R175" s="117"/>
      <c r="S175" s="117"/>
      <c r="T175" s="117"/>
      <c r="U175" s="93"/>
      <c r="V175" s="117"/>
      <c r="W175" s="117"/>
    </row>
    <row r="176" ht="32.9" customHeight="1" spans="1:23">
      <c r="A176" s="23" t="s">
        <v>590</v>
      </c>
      <c r="B176" s="116" t="s">
        <v>664</v>
      </c>
      <c r="C176" s="23" t="s">
        <v>663</v>
      </c>
      <c r="D176" s="23" t="s">
        <v>79</v>
      </c>
      <c r="E176" s="23" t="s">
        <v>204</v>
      </c>
      <c r="F176" s="23" t="s">
        <v>205</v>
      </c>
      <c r="G176" s="23" t="s">
        <v>319</v>
      </c>
      <c r="H176" s="23" t="s">
        <v>320</v>
      </c>
      <c r="I176" s="117">
        <v>60000</v>
      </c>
      <c r="J176" s="117">
        <v>60000</v>
      </c>
      <c r="K176" s="117"/>
      <c r="L176" s="117"/>
      <c r="M176" s="117"/>
      <c r="N176" s="117"/>
      <c r="O176" s="117"/>
      <c r="P176" s="117"/>
      <c r="Q176" s="117"/>
      <c r="R176" s="117"/>
      <c r="S176" s="117"/>
      <c r="T176" s="117"/>
      <c r="U176" s="93"/>
      <c r="V176" s="117"/>
      <c r="W176" s="117"/>
    </row>
    <row r="177" ht="32.9" customHeight="1" spans="1:23">
      <c r="A177" s="23" t="s">
        <v>590</v>
      </c>
      <c r="B177" s="116" t="s">
        <v>664</v>
      </c>
      <c r="C177" s="23" t="s">
        <v>663</v>
      </c>
      <c r="D177" s="23" t="s">
        <v>79</v>
      </c>
      <c r="E177" s="23" t="s">
        <v>204</v>
      </c>
      <c r="F177" s="23" t="s">
        <v>205</v>
      </c>
      <c r="G177" s="23" t="s">
        <v>323</v>
      </c>
      <c r="H177" s="23" t="s">
        <v>324</v>
      </c>
      <c r="I177" s="117">
        <v>4716</v>
      </c>
      <c r="J177" s="117">
        <v>4716</v>
      </c>
      <c r="K177" s="117"/>
      <c r="L177" s="117"/>
      <c r="M177" s="117"/>
      <c r="N177" s="117"/>
      <c r="O177" s="117"/>
      <c r="P177" s="117"/>
      <c r="Q177" s="117"/>
      <c r="R177" s="117"/>
      <c r="S177" s="117"/>
      <c r="T177" s="117"/>
      <c r="U177" s="93"/>
      <c r="V177" s="117"/>
      <c r="W177" s="117"/>
    </row>
    <row r="178" ht="32.9" customHeight="1" spans="1:23">
      <c r="A178" s="23" t="s">
        <v>590</v>
      </c>
      <c r="B178" s="116" t="s">
        <v>664</v>
      </c>
      <c r="C178" s="23" t="s">
        <v>663</v>
      </c>
      <c r="D178" s="23" t="s">
        <v>79</v>
      </c>
      <c r="E178" s="23" t="s">
        <v>204</v>
      </c>
      <c r="F178" s="23" t="s">
        <v>205</v>
      </c>
      <c r="G178" s="23" t="s">
        <v>409</v>
      </c>
      <c r="H178" s="23" t="s">
        <v>410</v>
      </c>
      <c r="I178" s="117">
        <v>115380.67</v>
      </c>
      <c r="J178" s="117">
        <v>100000</v>
      </c>
      <c r="K178" s="117"/>
      <c r="L178" s="117"/>
      <c r="M178" s="117"/>
      <c r="N178" s="117">
        <v>15380.67</v>
      </c>
      <c r="O178" s="117"/>
      <c r="P178" s="117"/>
      <c r="Q178" s="117"/>
      <c r="R178" s="117"/>
      <c r="S178" s="117"/>
      <c r="T178" s="117"/>
      <c r="U178" s="93"/>
      <c r="V178" s="117"/>
      <c r="W178" s="117"/>
    </row>
    <row r="179" ht="32.9" customHeight="1" spans="1:23">
      <c r="A179" s="23" t="s">
        <v>590</v>
      </c>
      <c r="B179" s="116" t="s">
        <v>664</v>
      </c>
      <c r="C179" s="23" t="s">
        <v>663</v>
      </c>
      <c r="D179" s="23" t="s">
        <v>79</v>
      </c>
      <c r="E179" s="23" t="s">
        <v>204</v>
      </c>
      <c r="F179" s="23" t="s">
        <v>205</v>
      </c>
      <c r="G179" s="23" t="s">
        <v>463</v>
      </c>
      <c r="H179" s="23" t="s">
        <v>464</v>
      </c>
      <c r="I179" s="117">
        <v>85000</v>
      </c>
      <c r="J179" s="117">
        <v>85000</v>
      </c>
      <c r="K179" s="117"/>
      <c r="L179" s="117"/>
      <c r="M179" s="117"/>
      <c r="N179" s="117"/>
      <c r="O179" s="117"/>
      <c r="P179" s="117"/>
      <c r="Q179" s="117"/>
      <c r="R179" s="117"/>
      <c r="S179" s="117"/>
      <c r="T179" s="117"/>
      <c r="U179" s="93"/>
      <c r="V179" s="117"/>
      <c r="W179" s="117"/>
    </row>
    <row r="180" ht="32.9" customHeight="1" spans="1:23">
      <c r="A180" s="23" t="s">
        <v>590</v>
      </c>
      <c r="B180" s="116" t="s">
        <v>664</v>
      </c>
      <c r="C180" s="23" t="s">
        <v>663</v>
      </c>
      <c r="D180" s="23" t="s">
        <v>79</v>
      </c>
      <c r="E180" s="23" t="s">
        <v>204</v>
      </c>
      <c r="F180" s="23" t="s">
        <v>205</v>
      </c>
      <c r="G180" s="23" t="s">
        <v>467</v>
      </c>
      <c r="H180" s="23" t="s">
        <v>468</v>
      </c>
      <c r="I180" s="117">
        <v>150000</v>
      </c>
      <c r="J180" s="117">
        <v>150000</v>
      </c>
      <c r="K180" s="117"/>
      <c r="L180" s="117"/>
      <c r="M180" s="117"/>
      <c r="N180" s="117"/>
      <c r="O180" s="117"/>
      <c r="P180" s="117"/>
      <c r="Q180" s="117"/>
      <c r="R180" s="117"/>
      <c r="S180" s="117"/>
      <c r="T180" s="117"/>
      <c r="U180" s="93"/>
      <c r="V180" s="117"/>
      <c r="W180" s="117"/>
    </row>
    <row r="181" ht="32.9" customHeight="1" spans="1:23">
      <c r="A181" s="23" t="s">
        <v>590</v>
      </c>
      <c r="B181" s="116" t="s">
        <v>664</v>
      </c>
      <c r="C181" s="23" t="s">
        <v>663</v>
      </c>
      <c r="D181" s="23" t="s">
        <v>79</v>
      </c>
      <c r="E181" s="23" t="s">
        <v>204</v>
      </c>
      <c r="F181" s="23" t="s">
        <v>205</v>
      </c>
      <c r="G181" s="23" t="s">
        <v>469</v>
      </c>
      <c r="H181" s="23" t="s">
        <v>470</v>
      </c>
      <c r="I181" s="117">
        <v>5541.47</v>
      </c>
      <c r="J181" s="117"/>
      <c r="K181" s="117"/>
      <c r="L181" s="117"/>
      <c r="M181" s="117"/>
      <c r="N181" s="117">
        <v>5541.47</v>
      </c>
      <c r="O181" s="117"/>
      <c r="P181" s="117"/>
      <c r="Q181" s="117"/>
      <c r="R181" s="117"/>
      <c r="S181" s="117"/>
      <c r="T181" s="117"/>
      <c r="U181" s="93"/>
      <c r="V181" s="117"/>
      <c r="W181" s="117"/>
    </row>
    <row r="182" ht="32.9" customHeight="1" spans="1:23">
      <c r="A182" s="23" t="s">
        <v>590</v>
      </c>
      <c r="B182" s="116" t="s">
        <v>664</v>
      </c>
      <c r="C182" s="23" t="s">
        <v>663</v>
      </c>
      <c r="D182" s="23" t="s">
        <v>79</v>
      </c>
      <c r="E182" s="23" t="s">
        <v>204</v>
      </c>
      <c r="F182" s="23" t="s">
        <v>205</v>
      </c>
      <c r="G182" s="23" t="s">
        <v>335</v>
      </c>
      <c r="H182" s="23" t="s">
        <v>336</v>
      </c>
      <c r="I182" s="117">
        <v>100284</v>
      </c>
      <c r="J182" s="117">
        <v>100284</v>
      </c>
      <c r="K182" s="117"/>
      <c r="L182" s="117"/>
      <c r="M182" s="117"/>
      <c r="N182" s="117"/>
      <c r="O182" s="117"/>
      <c r="P182" s="117"/>
      <c r="Q182" s="117"/>
      <c r="R182" s="117"/>
      <c r="S182" s="117"/>
      <c r="T182" s="117"/>
      <c r="U182" s="93"/>
      <c r="V182" s="117"/>
      <c r="W182" s="117"/>
    </row>
    <row r="183" ht="32.9" customHeight="1" spans="1:23">
      <c r="A183" s="23"/>
      <c r="B183" s="23"/>
      <c r="C183" s="23" t="s">
        <v>639</v>
      </c>
      <c r="D183" s="23"/>
      <c r="E183" s="23"/>
      <c r="F183" s="23"/>
      <c r="G183" s="23"/>
      <c r="H183" s="23"/>
      <c r="I183" s="117">
        <v>200000</v>
      </c>
      <c r="J183" s="117">
        <v>200000</v>
      </c>
      <c r="K183" s="117">
        <v>200000</v>
      </c>
      <c r="L183" s="117"/>
      <c r="M183" s="117"/>
      <c r="N183" s="117"/>
      <c r="O183" s="117"/>
      <c r="P183" s="117"/>
      <c r="Q183" s="117"/>
      <c r="R183" s="117"/>
      <c r="S183" s="117"/>
      <c r="T183" s="117"/>
      <c r="U183" s="93"/>
      <c r="V183" s="117"/>
      <c r="W183" s="117"/>
    </row>
    <row r="184" ht="32.9" customHeight="1" spans="1:23">
      <c r="A184" s="23" t="s">
        <v>590</v>
      </c>
      <c r="B184" s="116" t="s">
        <v>665</v>
      </c>
      <c r="C184" s="23" t="s">
        <v>639</v>
      </c>
      <c r="D184" s="23" t="s">
        <v>79</v>
      </c>
      <c r="E184" s="23" t="s">
        <v>204</v>
      </c>
      <c r="F184" s="23" t="s">
        <v>205</v>
      </c>
      <c r="G184" s="23" t="s">
        <v>409</v>
      </c>
      <c r="H184" s="23" t="s">
        <v>410</v>
      </c>
      <c r="I184" s="117">
        <v>10000</v>
      </c>
      <c r="J184" s="117">
        <v>10000</v>
      </c>
      <c r="K184" s="117">
        <v>10000</v>
      </c>
      <c r="L184" s="117"/>
      <c r="M184" s="117"/>
      <c r="N184" s="117"/>
      <c r="O184" s="117"/>
      <c r="P184" s="117"/>
      <c r="Q184" s="117"/>
      <c r="R184" s="117"/>
      <c r="S184" s="117"/>
      <c r="T184" s="117"/>
      <c r="U184" s="93"/>
      <c r="V184" s="117"/>
      <c r="W184" s="117"/>
    </row>
    <row r="185" ht="32.9" customHeight="1" spans="1:23">
      <c r="A185" s="23" t="s">
        <v>590</v>
      </c>
      <c r="B185" s="116" t="s">
        <v>665</v>
      </c>
      <c r="C185" s="23" t="s">
        <v>639</v>
      </c>
      <c r="D185" s="23" t="s">
        <v>79</v>
      </c>
      <c r="E185" s="23" t="s">
        <v>204</v>
      </c>
      <c r="F185" s="23" t="s">
        <v>205</v>
      </c>
      <c r="G185" s="23" t="s">
        <v>467</v>
      </c>
      <c r="H185" s="23" t="s">
        <v>468</v>
      </c>
      <c r="I185" s="117">
        <v>190000</v>
      </c>
      <c r="J185" s="117">
        <v>190000</v>
      </c>
      <c r="K185" s="117">
        <v>190000</v>
      </c>
      <c r="L185" s="117"/>
      <c r="M185" s="117"/>
      <c r="N185" s="117"/>
      <c r="O185" s="117"/>
      <c r="P185" s="117"/>
      <c r="Q185" s="117"/>
      <c r="R185" s="117"/>
      <c r="S185" s="117"/>
      <c r="T185" s="117"/>
      <c r="U185" s="93"/>
      <c r="V185" s="117"/>
      <c r="W185" s="117"/>
    </row>
    <row r="186" ht="32.9" customHeight="1" spans="1:23">
      <c r="A186" s="23"/>
      <c r="B186" s="23"/>
      <c r="C186" s="23" t="s">
        <v>666</v>
      </c>
      <c r="D186" s="23"/>
      <c r="E186" s="23"/>
      <c r="F186" s="23"/>
      <c r="G186" s="23"/>
      <c r="H186" s="23"/>
      <c r="I186" s="117">
        <v>2000000</v>
      </c>
      <c r="J186" s="117">
        <v>2000000</v>
      </c>
      <c r="K186" s="117">
        <v>2000000</v>
      </c>
      <c r="L186" s="117"/>
      <c r="M186" s="117"/>
      <c r="N186" s="117"/>
      <c r="O186" s="117"/>
      <c r="P186" s="117"/>
      <c r="Q186" s="117"/>
      <c r="R186" s="117"/>
      <c r="S186" s="117"/>
      <c r="T186" s="117"/>
      <c r="U186" s="93"/>
      <c r="V186" s="117"/>
      <c r="W186" s="117"/>
    </row>
    <row r="187" ht="32.9" customHeight="1" spans="1:23">
      <c r="A187" s="23" t="s">
        <v>590</v>
      </c>
      <c r="B187" s="116" t="s">
        <v>667</v>
      </c>
      <c r="C187" s="23" t="s">
        <v>666</v>
      </c>
      <c r="D187" s="23" t="s">
        <v>79</v>
      </c>
      <c r="E187" s="23" t="s">
        <v>204</v>
      </c>
      <c r="F187" s="23" t="s">
        <v>205</v>
      </c>
      <c r="G187" s="23" t="s">
        <v>409</v>
      </c>
      <c r="H187" s="23" t="s">
        <v>410</v>
      </c>
      <c r="I187" s="117">
        <v>213650</v>
      </c>
      <c r="J187" s="117">
        <v>213650</v>
      </c>
      <c r="K187" s="117">
        <v>213650</v>
      </c>
      <c r="L187" s="117"/>
      <c r="M187" s="117"/>
      <c r="N187" s="117"/>
      <c r="O187" s="117"/>
      <c r="P187" s="117"/>
      <c r="Q187" s="117"/>
      <c r="R187" s="117"/>
      <c r="S187" s="117"/>
      <c r="T187" s="117"/>
      <c r="U187" s="93"/>
      <c r="V187" s="117"/>
      <c r="W187" s="117"/>
    </row>
    <row r="188" ht="32.9" customHeight="1" spans="1:23">
      <c r="A188" s="23" t="s">
        <v>590</v>
      </c>
      <c r="B188" s="116" t="s">
        <v>667</v>
      </c>
      <c r="C188" s="23" t="s">
        <v>666</v>
      </c>
      <c r="D188" s="23" t="s">
        <v>79</v>
      </c>
      <c r="E188" s="23" t="s">
        <v>204</v>
      </c>
      <c r="F188" s="23" t="s">
        <v>205</v>
      </c>
      <c r="G188" s="23" t="s">
        <v>325</v>
      </c>
      <c r="H188" s="23" t="s">
        <v>326</v>
      </c>
      <c r="I188" s="117">
        <v>582000</v>
      </c>
      <c r="J188" s="117">
        <v>582000</v>
      </c>
      <c r="K188" s="117">
        <v>582000</v>
      </c>
      <c r="L188" s="117"/>
      <c r="M188" s="117"/>
      <c r="N188" s="117"/>
      <c r="O188" s="117"/>
      <c r="P188" s="117"/>
      <c r="Q188" s="117"/>
      <c r="R188" s="117"/>
      <c r="S188" s="117"/>
      <c r="T188" s="117"/>
      <c r="U188" s="93"/>
      <c r="V188" s="117"/>
      <c r="W188" s="117"/>
    </row>
    <row r="189" ht="32.9" customHeight="1" spans="1:23">
      <c r="A189" s="23" t="s">
        <v>590</v>
      </c>
      <c r="B189" s="116" t="s">
        <v>667</v>
      </c>
      <c r="C189" s="23" t="s">
        <v>666</v>
      </c>
      <c r="D189" s="23" t="s">
        <v>79</v>
      </c>
      <c r="E189" s="23" t="s">
        <v>204</v>
      </c>
      <c r="F189" s="23" t="s">
        <v>205</v>
      </c>
      <c r="G189" s="23" t="s">
        <v>463</v>
      </c>
      <c r="H189" s="23" t="s">
        <v>464</v>
      </c>
      <c r="I189" s="117">
        <v>240000</v>
      </c>
      <c r="J189" s="117">
        <v>240000</v>
      </c>
      <c r="K189" s="117">
        <v>240000</v>
      </c>
      <c r="L189" s="117"/>
      <c r="M189" s="117"/>
      <c r="N189" s="117"/>
      <c r="O189" s="117"/>
      <c r="P189" s="117"/>
      <c r="Q189" s="117"/>
      <c r="R189" s="117"/>
      <c r="S189" s="117"/>
      <c r="T189" s="117"/>
      <c r="U189" s="93"/>
      <c r="V189" s="117"/>
      <c r="W189" s="117"/>
    </row>
    <row r="190" ht="32.9" customHeight="1" spans="1:23">
      <c r="A190" s="23" t="s">
        <v>590</v>
      </c>
      <c r="B190" s="116" t="s">
        <v>667</v>
      </c>
      <c r="C190" s="23" t="s">
        <v>666</v>
      </c>
      <c r="D190" s="23" t="s">
        <v>79</v>
      </c>
      <c r="E190" s="23" t="s">
        <v>204</v>
      </c>
      <c r="F190" s="23" t="s">
        <v>205</v>
      </c>
      <c r="G190" s="23" t="s">
        <v>465</v>
      </c>
      <c r="H190" s="23" t="s">
        <v>466</v>
      </c>
      <c r="I190" s="117">
        <v>25150</v>
      </c>
      <c r="J190" s="117">
        <v>25150</v>
      </c>
      <c r="K190" s="117">
        <v>25150</v>
      </c>
      <c r="L190" s="117"/>
      <c r="M190" s="117"/>
      <c r="N190" s="117"/>
      <c r="O190" s="117"/>
      <c r="P190" s="117"/>
      <c r="Q190" s="117"/>
      <c r="R190" s="117"/>
      <c r="S190" s="117"/>
      <c r="T190" s="117"/>
      <c r="U190" s="93"/>
      <c r="V190" s="117"/>
      <c r="W190" s="117"/>
    </row>
    <row r="191" ht="32.9" customHeight="1" spans="1:23">
      <c r="A191" s="23" t="s">
        <v>590</v>
      </c>
      <c r="B191" s="116" t="s">
        <v>667</v>
      </c>
      <c r="C191" s="23" t="s">
        <v>666</v>
      </c>
      <c r="D191" s="23" t="s">
        <v>79</v>
      </c>
      <c r="E191" s="23" t="s">
        <v>204</v>
      </c>
      <c r="F191" s="23" t="s">
        <v>205</v>
      </c>
      <c r="G191" s="23" t="s">
        <v>467</v>
      </c>
      <c r="H191" s="23" t="s">
        <v>468</v>
      </c>
      <c r="I191" s="117">
        <v>103200</v>
      </c>
      <c r="J191" s="117">
        <v>103200</v>
      </c>
      <c r="K191" s="117">
        <v>103200</v>
      </c>
      <c r="L191" s="117"/>
      <c r="M191" s="117"/>
      <c r="N191" s="117"/>
      <c r="O191" s="117"/>
      <c r="P191" s="117"/>
      <c r="Q191" s="117"/>
      <c r="R191" s="117"/>
      <c r="S191" s="117"/>
      <c r="T191" s="117"/>
      <c r="U191" s="93"/>
      <c r="V191" s="117"/>
      <c r="W191" s="117"/>
    </row>
    <row r="192" ht="32.9" customHeight="1" spans="1:23">
      <c r="A192" s="23" t="s">
        <v>590</v>
      </c>
      <c r="B192" s="116" t="s">
        <v>667</v>
      </c>
      <c r="C192" s="23" t="s">
        <v>666</v>
      </c>
      <c r="D192" s="23" t="s">
        <v>79</v>
      </c>
      <c r="E192" s="23" t="s">
        <v>204</v>
      </c>
      <c r="F192" s="23" t="s">
        <v>205</v>
      </c>
      <c r="G192" s="23" t="s">
        <v>469</v>
      </c>
      <c r="H192" s="23" t="s">
        <v>470</v>
      </c>
      <c r="I192" s="117">
        <v>250000</v>
      </c>
      <c r="J192" s="117">
        <v>250000</v>
      </c>
      <c r="K192" s="117">
        <v>250000</v>
      </c>
      <c r="L192" s="117"/>
      <c r="M192" s="117"/>
      <c r="N192" s="117"/>
      <c r="O192" s="117"/>
      <c r="P192" s="117"/>
      <c r="Q192" s="117"/>
      <c r="R192" s="117"/>
      <c r="S192" s="117"/>
      <c r="T192" s="117"/>
      <c r="U192" s="93"/>
      <c r="V192" s="117"/>
      <c r="W192" s="117"/>
    </row>
    <row r="193" ht="32.9" customHeight="1" spans="1:23">
      <c r="A193" s="23" t="s">
        <v>590</v>
      </c>
      <c r="B193" s="116" t="s">
        <v>667</v>
      </c>
      <c r="C193" s="23" t="s">
        <v>666</v>
      </c>
      <c r="D193" s="23" t="s">
        <v>79</v>
      </c>
      <c r="E193" s="23" t="s">
        <v>204</v>
      </c>
      <c r="F193" s="23" t="s">
        <v>205</v>
      </c>
      <c r="G193" s="23" t="s">
        <v>315</v>
      </c>
      <c r="H193" s="23" t="s">
        <v>316</v>
      </c>
      <c r="I193" s="117">
        <v>156000</v>
      </c>
      <c r="J193" s="117">
        <v>156000</v>
      </c>
      <c r="K193" s="117">
        <v>156000</v>
      </c>
      <c r="L193" s="117"/>
      <c r="M193" s="117"/>
      <c r="N193" s="117"/>
      <c r="O193" s="117"/>
      <c r="P193" s="117"/>
      <c r="Q193" s="117"/>
      <c r="R193" s="117"/>
      <c r="S193" s="117"/>
      <c r="T193" s="117"/>
      <c r="U193" s="93"/>
      <c r="V193" s="117"/>
      <c r="W193" s="117"/>
    </row>
    <row r="194" ht="32.9" customHeight="1" spans="1:23">
      <c r="A194" s="23" t="s">
        <v>590</v>
      </c>
      <c r="B194" s="116" t="s">
        <v>667</v>
      </c>
      <c r="C194" s="23" t="s">
        <v>666</v>
      </c>
      <c r="D194" s="23" t="s">
        <v>79</v>
      </c>
      <c r="E194" s="23" t="s">
        <v>204</v>
      </c>
      <c r="F194" s="23" t="s">
        <v>205</v>
      </c>
      <c r="G194" s="23" t="s">
        <v>335</v>
      </c>
      <c r="H194" s="23" t="s">
        <v>336</v>
      </c>
      <c r="I194" s="117">
        <v>430000</v>
      </c>
      <c r="J194" s="117">
        <v>430000</v>
      </c>
      <c r="K194" s="117">
        <v>430000</v>
      </c>
      <c r="L194" s="117"/>
      <c r="M194" s="117"/>
      <c r="N194" s="117"/>
      <c r="O194" s="117"/>
      <c r="P194" s="117"/>
      <c r="Q194" s="117"/>
      <c r="R194" s="117"/>
      <c r="S194" s="117"/>
      <c r="T194" s="117"/>
      <c r="U194" s="93"/>
      <c r="V194" s="117"/>
      <c r="W194" s="117"/>
    </row>
    <row r="195" ht="32.9" customHeight="1" spans="1:23">
      <c r="A195" s="23"/>
      <c r="B195" s="23"/>
      <c r="C195" s="23" t="s">
        <v>668</v>
      </c>
      <c r="D195" s="23"/>
      <c r="E195" s="23"/>
      <c r="F195" s="23"/>
      <c r="G195" s="23"/>
      <c r="H195" s="23"/>
      <c r="I195" s="117">
        <v>186910</v>
      </c>
      <c r="J195" s="117"/>
      <c r="K195" s="117"/>
      <c r="L195" s="117"/>
      <c r="M195" s="117"/>
      <c r="N195" s="117">
        <v>186910</v>
      </c>
      <c r="O195" s="117"/>
      <c r="P195" s="117"/>
      <c r="Q195" s="117"/>
      <c r="R195" s="117"/>
      <c r="S195" s="117"/>
      <c r="T195" s="117"/>
      <c r="U195" s="93"/>
      <c r="V195" s="117"/>
      <c r="W195" s="117"/>
    </row>
    <row r="196" ht="32.9" customHeight="1" spans="1:23">
      <c r="A196" s="23" t="s">
        <v>590</v>
      </c>
      <c r="B196" s="116" t="s">
        <v>669</v>
      </c>
      <c r="C196" s="23" t="s">
        <v>668</v>
      </c>
      <c r="D196" s="23" t="s">
        <v>79</v>
      </c>
      <c r="E196" s="23" t="s">
        <v>202</v>
      </c>
      <c r="F196" s="23" t="s">
        <v>203</v>
      </c>
      <c r="G196" s="23" t="s">
        <v>345</v>
      </c>
      <c r="H196" s="23" t="s">
        <v>346</v>
      </c>
      <c r="I196" s="117">
        <v>153510</v>
      </c>
      <c r="J196" s="117"/>
      <c r="K196" s="117"/>
      <c r="L196" s="117"/>
      <c r="M196" s="117"/>
      <c r="N196" s="117">
        <v>153510</v>
      </c>
      <c r="O196" s="117"/>
      <c r="P196" s="117"/>
      <c r="Q196" s="117"/>
      <c r="R196" s="117"/>
      <c r="S196" s="117"/>
      <c r="T196" s="117"/>
      <c r="U196" s="93"/>
      <c r="V196" s="117"/>
      <c r="W196" s="117"/>
    </row>
    <row r="197" ht="32.9" customHeight="1" spans="1:23">
      <c r="A197" s="23" t="s">
        <v>590</v>
      </c>
      <c r="B197" s="116" t="s">
        <v>669</v>
      </c>
      <c r="C197" s="23" t="s">
        <v>668</v>
      </c>
      <c r="D197" s="23" t="s">
        <v>79</v>
      </c>
      <c r="E197" s="23" t="s">
        <v>202</v>
      </c>
      <c r="F197" s="23" t="s">
        <v>203</v>
      </c>
      <c r="G197" s="23" t="s">
        <v>467</v>
      </c>
      <c r="H197" s="23" t="s">
        <v>468</v>
      </c>
      <c r="I197" s="117">
        <v>33400</v>
      </c>
      <c r="J197" s="117"/>
      <c r="K197" s="117"/>
      <c r="L197" s="117"/>
      <c r="M197" s="117"/>
      <c r="N197" s="117">
        <v>33400</v>
      </c>
      <c r="O197" s="117"/>
      <c r="P197" s="117"/>
      <c r="Q197" s="117"/>
      <c r="R197" s="117"/>
      <c r="S197" s="117"/>
      <c r="T197" s="117"/>
      <c r="U197" s="93"/>
      <c r="V197" s="117"/>
      <c r="W197" s="117"/>
    </row>
    <row r="198" ht="32.9" customHeight="1" spans="1:23">
      <c r="A198" s="23"/>
      <c r="B198" s="23"/>
      <c r="C198" s="23" t="s">
        <v>670</v>
      </c>
      <c r="D198" s="23"/>
      <c r="E198" s="23"/>
      <c r="F198" s="23"/>
      <c r="G198" s="23"/>
      <c r="H198" s="23"/>
      <c r="I198" s="117">
        <v>82720.04</v>
      </c>
      <c r="J198" s="117"/>
      <c r="K198" s="117"/>
      <c r="L198" s="117"/>
      <c r="M198" s="117"/>
      <c r="N198" s="117">
        <v>82720.04</v>
      </c>
      <c r="O198" s="117"/>
      <c r="P198" s="117"/>
      <c r="Q198" s="117"/>
      <c r="R198" s="117"/>
      <c r="S198" s="117"/>
      <c r="T198" s="117"/>
      <c r="U198" s="93"/>
      <c r="V198" s="117"/>
      <c r="W198" s="117"/>
    </row>
    <row r="199" ht="32.9" customHeight="1" spans="1:23">
      <c r="A199" s="23" t="s">
        <v>590</v>
      </c>
      <c r="B199" s="116" t="s">
        <v>671</v>
      </c>
      <c r="C199" s="23" t="s">
        <v>670</v>
      </c>
      <c r="D199" s="23" t="s">
        <v>79</v>
      </c>
      <c r="E199" s="23" t="s">
        <v>202</v>
      </c>
      <c r="F199" s="23" t="s">
        <v>203</v>
      </c>
      <c r="G199" s="23" t="s">
        <v>323</v>
      </c>
      <c r="H199" s="23" t="s">
        <v>324</v>
      </c>
      <c r="I199" s="117">
        <v>17000.6</v>
      </c>
      <c r="J199" s="117"/>
      <c r="K199" s="117"/>
      <c r="L199" s="117"/>
      <c r="M199" s="117"/>
      <c r="N199" s="117">
        <v>17000.6</v>
      </c>
      <c r="O199" s="117"/>
      <c r="P199" s="117"/>
      <c r="Q199" s="117"/>
      <c r="R199" s="117"/>
      <c r="S199" s="117"/>
      <c r="T199" s="117"/>
      <c r="U199" s="93"/>
      <c r="V199" s="117"/>
      <c r="W199" s="117"/>
    </row>
    <row r="200" ht="32.9" customHeight="1" spans="1:23">
      <c r="A200" s="23" t="s">
        <v>590</v>
      </c>
      <c r="B200" s="116" t="s">
        <v>671</v>
      </c>
      <c r="C200" s="23" t="s">
        <v>670</v>
      </c>
      <c r="D200" s="23" t="s">
        <v>79</v>
      </c>
      <c r="E200" s="23" t="s">
        <v>202</v>
      </c>
      <c r="F200" s="23" t="s">
        <v>203</v>
      </c>
      <c r="G200" s="23" t="s">
        <v>465</v>
      </c>
      <c r="H200" s="23" t="s">
        <v>466</v>
      </c>
      <c r="I200" s="117">
        <v>53280</v>
      </c>
      <c r="J200" s="117"/>
      <c r="K200" s="117"/>
      <c r="L200" s="117"/>
      <c r="M200" s="117"/>
      <c r="N200" s="117">
        <v>53280</v>
      </c>
      <c r="O200" s="117"/>
      <c r="P200" s="117"/>
      <c r="Q200" s="117"/>
      <c r="R200" s="117"/>
      <c r="S200" s="117"/>
      <c r="T200" s="117"/>
      <c r="U200" s="93"/>
      <c r="V200" s="117"/>
      <c r="W200" s="117"/>
    </row>
    <row r="201" ht="32.9" customHeight="1" spans="1:23">
      <c r="A201" s="23" t="s">
        <v>590</v>
      </c>
      <c r="B201" s="116" t="s">
        <v>671</v>
      </c>
      <c r="C201" s="23" t="s">
        <v>670</v>
      </c>
      <c r="D201" s="23" t="s">
        <v>79</v>
      </c>
      <c r="E201" s="23" t="s">
        <v>202</v>
      </c>
      <c r="F201" s="23" t="s">
        <v>203</v>
      </c>
      <c r="G201" s="23" t="s">
        <v>315</v>
      </c>
      <c r="H201" s="23" t="s">
        <v>316</v>
      </c>
      <c r="I201" s="117">
        <v>12439.44</v>
      </c>
      <c r="J201" s="117"/>
      <c r="K201" s="117"/>
      <c r="L201" s="117"/>
      <c r="M201" s="117"/>
      <c r="N201" s="117">
        <v>12439.44</v>
      </c>
      <c r="O201" s="117"/>
      <c r="P201" s="117"/>
      <c r="Q201" s="117"/>
      <c r="R201" s="117"/>
      <c r="S201" s="117"/>
      <c r="T201" s="117"/>
      <c r="U201" s="93"/>
      <c r="V201" s="117"/>
      <c r="W201" s="117"/>
    </row>
    <row r="202" ht="32.9" customHeight="1" spans="1:23">
      <c r="A202" s="23"/>
      <c r="B202" s="23"/>
      <c r="C202" s="23" t="s">
        <v>672</v>
      </c>
      <c r="D202" s="23"/>
      <c r="E202" s="23"/>
      <c r="F202" s="23"/>
      <c r="G202" s="23"/>
      <c r="H202" s="23"/>
      <c r="I202" s="117">
        <v>60000</v>
      </c>
      <c r="J202" s="117"/>
      <c r="K202" s="117"/>
      <c r="L202" s="117"/>
      <c r="M202" s="117"/>
      <c r="N202" s="117">
        <v>60000</v>
      </c>
      <c r="O202" s="117"/>
      <c r="P202" s="117"/>
      <c r="Q202" s="117"/>
      <c r="R202" s="117"/>
      <c r="S202" s="117"/>
      <c r="T202" s="117"/>
      <c r="U202" s="93"/>
      <c r="V202" s="117"/>
      <c r="W202" s="117"/>
    </row>
    <row r="203" ht="32.9" customHeight="1" spans="1:23">
      <c r="A203" s="23" t="s">
        <v>590</v>
      </c>
      <c r="B203" s="116" t="s">
        <v>673</v>
      </c>
      <c r="C203" s="23" t="s">
        <v>672</v>
      </c>
      <c r="D203" s="23" t="s">
        <v>79</v>
      </c>
      <c r="E203" s="23" t="s">
        <v>202</v>
      </c>
      <c r="F203" s="23" t="s">
        <v>203</v>
      </c>
      <c r="G203" s="23" t="s">
        <v>345</v>
      </c>
      <c r="H203" s="23" t="s">
        <v>346</v>
      </c>
      <c r="I203" s="117">
        <v>20000</v>
      </c>
      <c r="J203" s="117"/>
      <c r="K203" s="117"/>
      <c r="L203" s="117"/>
      <c r="M203" s="117"/>
      <c r="N203" s="117">
        <v>20000</v>
      </c>
      <c r="O203" s="117"/>
      <c r="P203" s="117"/>
      <c r="Q203" s="117"/>
      <c r="R203" s="117"/>
      <c r="S203" s="117"/>
      <c r="T203" s="117"/>
      <c r="U203" s="93"/>
      <c r="V203" s="117"/>
      <c r="W203" s="117"/>
    </row>
    <row r="204" ht="32.9" customHeight="1" spans="1:23">
      <c r="A204" s="23" t="s">
        <v>590</v>
      </c>
      <c r="B204" s="116" t="s">
        <v>673</v>
      </c>
      <c r="C204" s="23" t="s">
        <v>672</v>
      </c>
      <c r="D204" s="23" t="s">
        <v>79</v>
      </c>
      <c r="E204" s="23" t="s">
        <v>202</v>
      </c>
      <c r="F204" s="23" t="s">
        <v>203</v>
      </c>
      <c r="G204" s="23" t="s">
        <v>467</v>
      </c>
      <c r="H204" s="23" t="s">
        <v>468</v>
      </c>
      <c r="I204" s="117">
        <v>20000</v>
      </c>
      <c r="J204" s="117"/>
      <c r="K204" s="117"/>
      <c r="L204" s="117"/>
      <c r="M204" s="117"/>
      <c r="N204" s="117">
        <v>20000</v>
      </c>
      <c r="O204" s="117"/>
      <c r="P204" s="117"/>
      <c r="Q204" s="117"/>
      <c r="R204" s="117"/>
      <c r="S204" s="117"/>
      <c r="T204" s="117"/>
      <c r="U204" s="93"/>
      <c r="V204" s="117"/>
      <c r="W204" s="117"/>
    </row>
    <row r="205" ht="32.9" customHeight="1" spans="1:23">
      <c r="A205" s="23" t="s">
        <v>590</v>
      </c>
      <c r="B205" s="116" t="s">
        <v>673</v>
      </c>
      <c r="C205" s="23" t="s">
        <v>672</v>
      </c>
      <c r="D205" s="23" t="s">
        <v>79</v>
      </c>
      <c r="E205" s="23" t="s">
        <v>202</v>
      </c>
      <c r="F205" s="23" t="s">
        <v>203</v>
      </c>
      <c r="G205" s="23" t="s">
        <v>469</v>
      </c>
      <c r="H205" s="23" t="s">
        <v>470</v>
      </c>
      <c r="I205" s="117">
        <v>20000</v>
      </c>
      <c r="J205" s="117"/>
      <c r="K205" s="117"/>
      <c r="L205" s="117"/>
      <c r="M205" s="117"/>
      <c r="N205" s="117">
        <v>20000</v>
      </c>
      <c r="O205" s="117"/>
      <c r="P205" s="117"/>
      <c r="Q205" s="117"/>
      <c r="R205" s="117"/>
      <c r="S205" s="117"/>
      <c r="T205" s="117"/>
      <c r="U205" s="93"/>
      <c r="V205" s="117"/>
      <c r="W205" s="117"/>
    </row>
    <row r="206" ht="32.9" customHeight="1" spans="1:23">
      <c r="A206" s="23"/>
      <c r="B206" s="23"/>
      <c r="C206" s="23" t="s">
        <v>674</v>
      </c>
      <c r="D206" s="23"/>
      <c r="E206" s="23"/>
      <c r="F206" s="23"/>
      <c r="G206" s="23"/>
      <c r="H206" s="23"/>
      <c r="I206" s="117">
        <v>83051.09</v>
      </c>
      <c r="J206" s="117"/>
      <c r="K206" s="117"/>
      <c r="L206" s="117"/>
      <c r="M206" s="117"/>
      <c r="N206" s="117">
        <v>83051.09</v>
      </c>
      <c r="O206" s="117"/>
      <c r="P206" s="117"/>
      <c r="Q206" s="117"/>
      <c r="R206" s="117"/>
      <c r="S206" s="117"/>
      <c r="T206" s="117"/>
      <c r="U206" s="93"/>
      <c r="V206" s="117"/>
      <c r="W206" s="117"/>
    </row>
    <row r="207" ht="32.9" customHeight="1" spans="1:23">
      <c r="A207" s="23" t="s">
        <v>590</v>
      </c>
      <c r="B207" s="116" t="s">
        <v>675</v>
      </c>
      <c r="C207" s="23" t="s">
        <v>674</v>
      </c>
      <c r="D207" s="23" t="s">
        <v>79</v>
      </c>
      <c r="E207" s="23" t="s">
        <v>202</v>
      </c>
      <c r="F207" s="23" t="s">
        <v>203</v>
      </c>
      <c r="G207" s="23" t="s">
        <v>319</v>
      </c>
      <c r="H207" s="23" t="s">
        <v>320</v>
      </c>
      <c r="I207" s="117">
        <v>3981.09</v>
      </c>
      <c r="J207" s="117"/>
      <c r="K207" s="117"/>
      <c r="L207" s="117"/>
      <c r="M207" s="117"/>
      <c r="N207" s="117">
        <v>3981.09</v>
      </c>
      <c r="O207" s="117"/>
      <c r="P207" s="117"/>
      <c r="Q207" s="117"/>
      <c r="R207" s="117"/>
      <c r="S207" s="117"/>
      <c r="T207" s="117"/>
      <c r="U207" s="93"/>
      <c r="V207" s="117"/>
      <c r="W207" s="117"/>
    </row>
    <row r="208" ht="32.9" customHeight="1" spans="1:23">
      <c r="A208" s="23" t="s">
        <v>590</v>
      </c>
      <c r="B208" s="116" t="s">
        <v>675</v>
      </c>
      <c r="C208" s="23" t="s">
        <v>674</v>
      </c>
      <c r="D208" s="23" t="s">
        <v>79</v>
      </c>
      <c r="E208" s="23" t="s">
        <v>202</v>
      </c>
      <c r="F208" s="23" t="s">
        <v>203</v>
      </c>
      <c r="G208" s="23" t="s">
        <v>409</v>
      </c>
      <c r="H208" s="23" t="s">
        <v>410</v>
      </c>
      <c r="I208" s="117">
        <v>4570</v>
      </c>
      <c r="J208" s="117"/>
      <c r="K208" s="117"/>
      <c r="L208" s="117"/>
      <c r="M208" s="117"/>
      <c r="N208" s="117">
        <v>4570</v>
      </c>
      <c r="O208" s="117"/>
      <c r="P208" s="117"/>
      <c r="Q208" s="117"/>
      <c r="R208" s="117"/>
      <c r="S208" s="117"/>
      <c r="T208" s="117"/>
      <c r="U208" s="93"/>
      <c r="V208" s="117"/>
      <c r="W208" s="117"/>
    </row>
    <row r="209" ht="32.9" customHeight="1" spans="1:23">
      <c r="A209" s="23" t="s">
        <v>590</v>
      </c>
      <c r="B209" s="116" t="s">
        <v>675</v>
      </c>
      <c r="C209" s="23" t="s">
        <v>674</v>
      </c>
      <c r="D209" s="23" t="s">
        <v>79</v>
      </c>
      <c r="E209" s="23" t="s">
        <v>202</v>
      </c>
      <c r="F209" s="23" t="s">
        <v>203</v>
      </c>
      <c r="G209" s="23" t="s">
        <v>465</v>
      </c>
      <c r="H209" s="23" t="s">
        <v>466</v>
      </c>
      <c r="I209" s="117">
        <v>35000</v>
      </c>
      <c r="J209" s="117"/>
      <c r="K209" s="117"/>
      <c r="L209" s="117"/>
      <c r="M209" s="117"/>
      <c r="N209" s="117">
        <v>35000</v>
      </c>
      <c r="O209" s="117"/>
      <c r="P209" s="117"/>
      <c r="Q209" s="117"/>
      <c r="R209" s="117"/>
      <c r="S209" s="117"/>
      <c r="T209" s="117"/>
      <c r="U209" s="93"/>
      <c r="V209" s="117"/>
      <c r="W209" s="117"/>
    </row>
    <row r="210" ht="32.9" customHeight="1" spans="1:23">
      <c r="A210" s="23" t="s">
        <v>590</v>
      </c>
      <c r="B210" s="116" t="s">
        <v>675</v>
      </c>
      <c r="C210" s="23" t="s">
        <v>674</v>
      </c>
      <c r="D210" s="23" t="s">
        <v>79</v>
      </c>
      <c r="E210" s="23" t="s">
        <v>202</v>
      </c>
      <c r="F210" s="23" t="s">
        <v>203</v>
      </c>
      <c r="G210" s="23" t="s">
        <v>467</v>
      </c>
      <c r="H210" s="23" t="s">
        <v>468</v>
      </c>
      <c r="I210" s="117">
        <v>3200</v>
      </c>
      <c r="J210" s="117"/>
      <c r="K210" s="117"/>
      <c r="L210" s="117"/>
      <c r="M210" s="117"/>
      <c r="N210" s="117">
        <v>3200</v>
      </c>
      <c r="O210" s="117"/>
      <c r="P210" s="117"/>
      <c r="Q210" s="117"/>
      <c r="R210" s="117"/>
      <c r="S210" s="117"/>
      <c r="T210" s="117"/>
      <c r="U210" s="93"/>
      <c r="V210" s="117"/>
      <c r="W210" s="117"/>
    </row>
    <row r="211" ht="32.9" customHeight="1" spans="1:23">
      <c r="A211" s="23" t="s">
        <v>590</v>
      </c>
      <c r="B211" s="116" t="s">
        <v>675</v>
      </c>
      <c r="C211" s="23" t="s">
        <v>674</v>
      </c>
      <c r="D211" s="23" t="s">
        <v>79</v>
      </c>
      <c r="E211" s="23" t="s">
        <v>202</v>
      </c>
      <c r="F211" s="23" t="s">
        <v>203</v>
      </c>
      <c r="G211" s="23" t="s">
        <v>469</v>
      </c>
      <c r="H211" s="23" t="s">
        <v>470</v>
      </c>
      <c r="I211" s="117">
        <v>14000</v>
      </c>
      <c r="J211" s="117"/>
      <c r="K211" s="117"/>
      <c r="L211" s="117"/>
      <c r="M211" s="117"/>
      <c r="N211" s="117">
        <v>14000</v>
      </c>
      <c r="O211" s="117"/>
      <c r="P211" s="117"/>
      <c r="Q211" s="117"/>
      <c r="R211" s="117"/>
      <c r="S211" s="117"/>
      <c r="T211" s="117"/>
      <c r="U211" s="93"/>
      <c r="V211" s="117"/>
      <c r="W211" s="117"/>
    </row>
    <row r="212" ht="32.9" customHeight="1" spans="1:23">
      <c r="A212" s="23" t="s">
        <v>590</v>
      </c>
      <c r="B212" s="116" t="s">
        <v>675</v>
      </c>
      <c r="C212" s="23" t="s">
        <v>674</v>
      </c>
      <c r="D212" s="23" t="s">
        <v>79</v>
      </c>
      <c r="E212" s="23" t="s">
        <v>202</v>
      </c>
      <c r="F212" s="23" t="s">
        <v>203</v>
      </c>
      <c r="G212" s="23" t="s">
        <v>331</v>
      </c>
      <c r="H212" s="23" t="s">
        <v>332</v>
      </c>
      <c r="I212" s="117">
        <v>6400</v>
      </c>
      <c r="J212" s="117"/>
      <c r="K212" s="117"/>
      <c r="L212" s="117"/>
      <c r="M212" s="117"/>
      <c r="N212" s="117">
        <v>6400</v>
      </c>
      <c r="O212" s="117"/>
      <c r="P212" s="117"/>
      <c r="Q212" s="117"/>
      <c r="R212" s="117"/>
      <c r="S212" s="117"/>
      <c r="T212" s="117"/>
      <c r="U212" s="93"/>
      <c r="V212" s="117"/>
      <c r="W212" s="117"/>
    </row>
    <row r="213" ht="32.9" customHeight="1" spans="1:23">
      <c r="A213" s="23" t="s">
        <v>590</v>
      </c>
      <c r="B213" s="116" t="s">
        <v>675</v>
      </c>
      <c r="C213" s="23" t="s">
        <v>674</v>
      </c>
      <c r="D213" s="23" t="s">
        <v>79</v>
      </c>
      <c r="E213" s="23" t="s">
        <v>202</v>
      </c>
      <c r="F213" s="23" t="s">
        <v>203</v>
      </c>
      <c r="G213" s="23" t="s">
        <v>315</v>
      </c>
      <c r="H213" s="23" t="s">
        <v>316</v>
      </c>
      <c r="I213" s="117">
        <v>15900</v>
      </c>
      <c r="J213" s="117"/>
      <c r="K213" s="117"/>
      <c r="L213" s="117"/>
      <c r="M213" s="117"/>
      <c r="N213" s="117">
        <v>15900</v>
      </c>
      <c r="O213" s="117"/>
      <c r="P213" s="117"/>
      <c r="Q213" s="117"/>
      <c r="R213" s="117"/>
      <c r="S213" s="117"/>
      <c r="T213" s="117"/>
      <c r="U213" s="93"/>
      <c r="V213" s="117"/>
      <c r="W213" s="117"/>
    </row>
    <row r="214" ht="32.9" customHeight="1" spans="1:23">
      <c r="A214" s="23"/>
      <c r="B214" s="23"/>
      <c r="C214" s="23" t="s">
        <v>655</v>
      </c>
      <c r="D214" s="23"/>
      <c r="E214" s="23"/>
      <c r="F214" s="23"/>
      <c r="G214" s="23"/>
      <c r="H214" s="23"/>
      <c r="I214" s="117">
        <v>12225.65</v>
      </c>
      <c r="J214" s="117"/>
      <c r="K214" s="117"/>
      <c r="L214" s="117"/>
      <c r="M214" s="117"/>
      <c r="N214" s="117">
        <v>12225.65</v>
      </c>
      <c r="O214" s="117"/>
      <c r="P214" s="117"/>
      <c r="Q214" s="117"/>
      <c r="R214" s="117"/>
      <c r="S214" s="117"/>
      <c r="T214" s="117"/>
      <c r="U214" s="93"/>
      <c r="V214" s="117"/>
      <c r="W214" s="117"/>
    </row>
    <row r="215" ht="32.9" customHeight="1" spans="1:23">
      <c r="A215" s="23" t="s">
        <v>590</v>
      </c>
      <c r="B215" s="116" t="s">
        <v>676</v>
      </c>
      <c r="C215" s="23" t="s">
        <v>655</v>
      </c>
      <c r="D215" s="23" t="s">
        <v>81</v>
      </c>
      <c r="E215" s="23" t="s">
        <v>204</v>
      </c>
      <c r="F215" s="23" t="s">
        <v>205</v>
      </c>
      <c r="G215" s="23" t="s">
        <v>329</v>
      </c>
      <c r="H215" s="23" t="s">
        <v>330</v>
      </c>
      <c r="I215" s="117">
        <v>12225.65</v>
      </c>
      <c r="J215" s="117"/>
      <c r="K215" s="117"/>
      <c r="L215" s="117"/>
      <c r="M215" s="117"/>
      <c r="N215" s="117">
        <v>12225.65</v>
      </c>
      <c r="O215" s="117"/>
      <c r="P215" s="117"/>
      <c r="Q215" s="117"/>
      <c r="R215" s="117"/>
      <c r="S215" s="117"/>
      <c r="T215" s="117"/>
      <c r="U215" s="93"/>
      <c r="V215" s="117"/>
      <c r="W215" s="117"/>
    </row>
    <row r="216" ht="32.9" customHeight="1" spans="1:23">
      <c r="A216" s="23"/>
      <c r="B216" s="23"/>
      <c r="C216" s="23" t="s">
        <v>657</v>
      </c>
      <c r="D216" s="23"/>
      <c r="E216" s="23"/>
      <c r="F216" s="23"/>
      <c r="G216" s="23"/>
      <c r="H216" s="23"/>
      <c r="I216" s="117">
        <v>1743345</v>
      </c>
      <c r="J216" s="117">
        <v>1685000</v>
      </c>
      <c r="K216" s="117"/>
      <c r="L216" s="117"/>
      <c r="M216" s="117"/>
      <c r="N216" s="117">
        <v>58345</v>
      </c>
      <c r="O216" s="117"/>
      <c r="P216" s="117"/>
      <c r="Q216" s="117"/>
      <c r="R216" s="117"/>
      <c r="S216" s="117"/>
      <c r="T216" s="117"/>
      <c r="U216" s="93"/>
      <c r="V216" s="117"/>
      <c r="W216" s="117"/>
    </row>
    <row r="217" ht="32.9" customHeight="1" spans="1:23">
      <c r="A217" s="23" t="s">
        <v>594</v>
      </c>
      <c r="B217" s="116" t="s">
        <v>677</v>
      </c>
      <c r="C217" s="23" t="s">
        <v>657</v>
      </c>
      <c r="D217" s="23" t="s">
        <v>81</v>
      </c>
      <c r="E217" s="23" t="s">
        <v>204</v>
      </c>
      <c r="F217" s="23" t="s">
        <v>205</v>
      </c>
      <c r="G217" s="23" t="s">
        <v>331</v>
      </c>
      <c r="H217" s="23" t="s">
        <v>332</v>
      </c>
      <c r="I217" s="117">
        <v>20000</v>
      </c>
      <c r="J217" s="117">
        <v>20000</v>
      </c>
      <c r="K217" s="117"/>
      <c r="L217" s="117"/>
      <c r="M217" s="117"/>
      <c r="N217" s="117"/>
      <c r="O217" s="117"/>
      <c r="P217" s="117"/>
      <c r="Q217" s="117"/>
      <c r="R217" s="117"/>
      <c r="S217" s="117"/>
      <c r="T217" s="117"/>
      <c r="U217" s="93"/>
      <c r="V217" s="117"/>
      <c r="W217" s="117"/>
    </row>
    <row r="218" ht="32.9" customHeight="1" spans="1:23">
      <c r="A218" s="23" t="s">
        <v>594</v>
      </c>
      <c r="B218" s="116" t="s">
        <v>677</v>
      </c>
      <c r="C218" s="23" t="s">
        <v>657</v>
      </c>
      <c r="D218" s="23" t="s">
        <v>81</v>
      </c>
      <c r="E218" s="23" t="s">
        <v>222</v>
      </c>
      <c r="F218" s="23" t="s">
        <v>223</v>
      </c>
      <c r="G218" s="23" t="s">
        <v>317</v>
      </c>
      <c r="H218" s="23" t="s">
        <v>318</v>
      </c>
      <c r="I218" s="117">
        <v>212410</v>
      </c>
      <c r="J218" s="117">
        <v>212410</v>
      </c>
      <c r="K218" s="117"/>
      <c r="L218" s="117"/>
      <c r="M218" s="117"/>
      <c r="N218" s="117"/>
      <c r="O218" s="117"/>
      <c r="P218" s="117"/>
      <c r="Q218" s="117"/>
      <c r="R218" s="117"/>
      <c r="S218" s="117"/>
      <c r="T218" s="117"/>
      <c r="U218" s="93"/>
      <c r="V218" s="117"/>
      <c r="W218" s="117"/>
    </row>
    <row r="219" ht="32.9" customHeight="1" spans="1:23">
      <c r="A219" s="23" t="s">
        <v>594</v>
      </c>
      <c r="B219" s="116" t="s">
        <v>677</v>
      </c>
      <c r="C219" s="23" t="s">
        <v>657</v>
      </c>
      <c r="D219" s="23" t="s">
        <v>81</v>
      </c>
      <c r="E219" s="23" t="s">
        <v>222</v>
      </c>
      <c r="F219" s="23" t="s">
        <v>223</v>
      </c>
      <c r="G219" s="23" t="s">
        <v>461</v>
      </c>
      <c r="H219" s="23" t="s">
        <v>462</v>
      </c>
      <c r="I219" s="117">
        <v>858345</v>
      </c>
      <c r="J219" s="117">
        <v>800000</v>
      </c>
      <c r="K219" s="117"/>
      <c r="L219" s="117"/>
      <c r="M219" s="117"/>
      <c r="N219" s="117">
        <v>58345</v>
      </c>
      <c r="O219" s="117"/>
      <c r="P219" s="117"/>
      <c r="Q219" s="117"/>
      <c r="R219" s="117"/>
      <c r="S219" s="117"/>
      <c r="T219" s="117"/>
      <c r="U219" s="93"/>
      <c r="V219" s="117"/>
      <c r="W219" s="117"/>
    </row>
    <row r="220" ht="32.9" customHeight="1" spans="1:23">
      <c r="A220" s="23" t="s">
        <v>594</v>
      </c>
      <c r="B220" s="116" t="s">
        <v>677</v>
      </c>
      <c r="C220" s="23" t="s">
        <v>657</v>
      </c>
      <c r="D220" s="23" t="s">
        <v>81</v>
      </c>
      <c r="E220" s="23" t="s">
        <v>222</v>
      </c>
      <c r="F220" s="23" t="s">
        <v>223</v>
      </c>
      <c r="G220" s="23" t="s">
        <v>325</v>
      </c>
      <c r="H220" s="23" t="s">
        <v>326</v>
      </c>
      <c r="I220" s="117">
        <v>150000</v>
      </c>
      <c r="J220" s="117">
        <v>150000</v>
      </c>
      <c r="K220" s="117"/>
      <c r="L220" s="117"/>
      <c r="M220" s="117"/>
      <c r="N220" s="117"/>
      <c r="O220" s="117"/>
      <c r="P220" s="117"/>
      <c r="Q220" s="117"/>
      <c r="R220" s="117"/>
      <c r="S220" s="117"/>
      <c r="T220" s="117"/>
      <c r="U220" s="93"/>
      <c r="V220" s="117"/>
      <c r="W220" s="117"/>
    </row>
    <row r="221" ht="32.9" customHeight="1" spans="1:23">
      <c r="A221" s="23" t="s">
        <v>594</v>
      </c>
      <c r="B221" s="116" t="s">
        <v>677</v>
      </c>
      <c r="C221" s="23" t="s">
        <v>657</v>
      </c>
      <c r="D221" s="23" t="s">
        <v>81</v>
      </c>
      <c r="E221" s="23" t="s">
        <v>222</v>
      </c>
      <c r="F221" s="23" t="s">
        <v>223</v>
      </c>
      <c r="G221" s="23" t="s">
        <v>463</v>
      </c>
      <c r="H221" s="23" t="s">
        <v>464</v>
      </c>
      <c r="I221" s="117">
        <v>20000</v>
      </c>
      <c r="J221" s="117">
        <v>20000</v>
      </c>
      <c r="K221" s="117"/>
      <c r="L221" s="117"/>
      <c r="M221" s="117"/>
      <c r="N221" s="117"/>
      <c r="O221" s="117"/>
      <c r="P221" s="117"/>
      <c r="Q221" s="117"/>
      <c r="R221" s="117"/>
      <c r="S221" s="117"/>
      <c r="T221" s="117"/>
      <c r="U221" s="93"/>
      <c r="V221" s="117"/>
      <c r="W221" s="117"/>
    </row>
    <row r="222" ht="32.9" customHeight="1" spans="1:23">
      <c r="A222" s="23" t="s">
        <v>594</v>
      </c>
      <c r="B222" s="116" t="s">
        <v>677</v>
      </c>
      <c r="C222" s="23" t="s">
        <v>657</v>
      </c>
      <c r="D222" s="23" t="s">
        <v>81</v>
      </c>
      <c r="E222" s="23" t="s">
        <v>222</v>
      </c>
      <c r="F222" s="23" t="s">
        <v>223</v>
      </c>
      <c r="G222" s="23" t="s">
        <v>469</v>
      </c>
      <c r="H222" s="23" t="s">
        <v>470</v>
      </c>
      <c r="I222" s="117">
        <v>28000</v>
      </c>
      <c r="J222" s="117">
        <v>28000</v>
      </c>
      <c r="K222" s="117"/>
      <c r="L222" s="117"/>
      <c r="M222" s="117"/>
      <c r="N222" s="117"/>
      <c r="O222" s="117"/>
      <c r="P222" s="117"/>
      <c r="Q222" s="117"/>
      <c r="R222" s="117"/>
      <c r="S222" s="117"/>
      <c r="T222" s="117"/>
      <c r="U222" s="93"/>
      <c r="V222" s="117"/>
      <c r="W222" s="117"/>
    </row>
    <row r="223" ht="32.9" customHeight="1" spans="1:23">
      <c r="A223" s="23" t="s">
        <v>594</v>
      </c>
      <c r="B223" s="116" t="s">
        <v>677</v>
      </c>
      <c r="C223" s="23" t="s">
        <v>657</v>
      </c>
      <c r="D223" s="23" t="s">
        <v>81</v>
      </c>
      <c r="E223" s="23" t="s">
        <v>222</v>
      </c>
      <c r="F223" s="23" t="s">
        <v>223</v>
      </c>
      <c r="G223" s="23" t="s">
        <v>315</v>
      </c>
      <c r="H223" s="23" t="s">
        <v>316</v>
      </c>
      <c r="I223" s="117">
        <v>168500</v>
      </c>
      <c r="J223" s="117">
        <v>168500</v>
      </c>
      <c r="K223" s="117"/>
      <c r="L223" s="117"/>
      <c r="M223" s="117"/>
      <c r="N223" s="117"/>
      <c r="O223" s="117"/>
      <c r="P223" s="117"/>
      <c r="Q223" s="117"/>
      <c r="R223" s="117"/>
      <c r="S223" s="117"/>
      <c r="T223" s="117"/>
      <c r="U223" s="93"/>
      <c r="V223" s="117"/>
      <c r="W223" s="117"/>
    </row>
    <row r="224" ht="32.9" customHeight="1" spans="1:23">
      <c r="A224" s="23" t="s">
        <v>594</v>
      </c>
      <c r="B224" s="116" t="s">
        <v>677</v>
      </c>
      <c r="C224" s="23" t="s">
        <v>657</v>
      </c>
      <c r="D224" s="23" t="s">
        <v>81</v>
      </c>
      <c r="E224" s="23" t="s">
        <v>222</v>
      </c>
      <c r="F224" s="23" t="s">
        <v>223</v>
      </c>
      <c r="G224" s="23" t="s">
        <v>333</v>
      </c>
      <c r="H224" s="23" t="s">
        <v>334</v>
      </c>
      <c r="I224" s="117">
        <v>286090</v>
      </c>
      <c r="J224" s="117">
        <v>286090</v>
      </c>
      <c r="K224" s="117"/>
      <c r="L224" s="117"/>
      <c r="M224" s="117"/>
      <c r="N224" s="117"/>
      <c r="O224" s="117"/>
      <c r="P224" s="117"/>
      <c r="Q224" s="117"/>
      <c r="R224" s="117"/>
      <c r="S224" s="117"/>
      <c r="T224" s="117"/>
      <c r="U224" s="93"/>
      <c r="V224" s="117"/>
      <c r="W224" s="117"/>
    </row>
    <row r="225" ht="32.9" customHeight="1" spans="1:23">
      <c r="A225" s="23"/>
      <c r="B225" s="23"/>
      <c r="C225" s="23" t="s">
        <v>659</v>
      </c>
      <c r="D225" s="23"/>
      <c r="E225" s="23"/>
      <c r="F225" s="23"/>
      <c r="G225" s="23"/>
      <c r="H225" s="23"/>
      <c r="I225" s="117">
        <v>6500000</v>
      </c>
      <c r="J225" s="117"/>
      <c r="K225" s="117"/>
      <c r="L225" s="117"/>
      <c r="M225" s="117"/>
      <c r="N225" s="117"/>
      <c r="O225" s="117"/>
      <c r="P225" s="117"/>
      <c r="Q225" s="117"/>
      <c r="R225" s="117">
        <v>6500000</v>
      </c>
      <c r="S225" s="117">
        <v>6500000</v>
      </c>
      <c r="T225" s="117"/>
      <c r="U225" s="93"/>
      <c r="V225" s="117"/>
      <c r="W225" s="117"/>
    </row>
    <row r="226" ht="32.9" customHeight="1" spans="1:23">
      <c r="A226" s="23" t="s">
        <v>590</v>
      </c>
      <c r="B226" s="116" t="s">
        <v>678</v>
      </c>
      <c r="C226" s="23" t="s">
        <v>659</v>
      </c>
      <c r="D226" s="23" t="s">
        <v>81</v>
      </c>
      <c r="E226" s="23" t="s">
        <v>129</v>
      </c>
      <c r="F226" s="23" t="s">
        <v>130</v>
      </c>
      <c r="G226" s="23" t="s">
        <v>286</v>
      </c>
      <c r="H226" s="23" t="s">
        <v>287</v>
      </c>
      <c r="I226" s="117">
        <v>160000</v>
      </c>
      <c r="J226" s="117"/>
      <c r="K226" s="117"/>
      <c r="L226" s="117"/>
      <c r="M226" s="117"/>
      <c r="N226" s="117"/>
      <c r="O226" s="117"/>
      <c r="P226" s="117"/>
      <c r="Q226" s="117"/>
      <c r="R226" s="117">
        <v>160000</v>
      </c>
      <c r="S226" s="117">
        <v>160000</v>
      </c>
      <c r="T226" s="117"/>
      <c r="U226" s="93"/>
      <c r="V226" s="117"/>
      <c r="W226" s="117"/>
    </row>
    <row r="227" ht="32.9" customHeight="1" spans="1:23">
      <c r="A227" s="23" t="s">
        <v>590</v>
      </c>
      <c r="B227" s="116" t="s">
        <v>678</v>
      </c>
      <c r="C227" s="23" t="s">
        <v>659</v>
      </c>
      <c r="D227" s="23" t="s">
        <v>81</v>
      </c>
      <c r="E227" s="23" t="s">
        <v>129</v>
      </c>
      <c r="F227" s="23" t="s">
        <v>130</v>
      </c>
      <c r="G227" s="23" t="s">
        <v>345</v>
      </c>
      <c r="H227" s="23" t="s">
        <v>346</v>
      </c>
      <c r="I227" s="117">
        <v>2652520</v>
      </c>
      <c r="J227" s="117"/>
      <c r="K227" s="117"/>
      <c r="L227" s="117"/>
      <c r="M227" s="117"/>
      <c r="N227" s="117"/>
      <c r="O227" s="117"/>
      <c r="P227" s="117"/>
      <c r="Q227" s="117"/>
      <c r="R227" s="117">
        <v>2652520</v>
      </c>
      <c r="S227" s="117">
        <v>2652520</v>
      </c>
      <c r="T227" s="117"/>
      <c r="U227" s="93"/>
      <c r="V227" s="117"/>
      <c r="W227" s="117"/>
    </row>
    <row r="228" ht="32.9" customHeight="1" spans="1:23">
      <c r="A228" s="23" t="s">
        <v>590</v>
      </c>
      <c r="B228" s="116" t="s">
        <v>678</v>
      </c>
      <c r="C228" s="23" t="s">
        <v>659</v>
      </c>
      <c r="D228" s="23" t="s">
        <v>81</v>
      </c>
      <c r="E228" s="23" t="s">
        <v>129</v>
      </c>
      <c r="F228" s="23" t="s">
        <v>130</v>
      </c>
      <c r="G228" s="23" t="s">
        <v>319</v>
      </c>
      <c r="H228" s="23" t="s">
        <v>320</v>
      </c>
      <c r="I228" s="117">
        <v>50000</v>
      </c>
      <c r="J228" s="117"/>
      <c r="K228" s="117"/>
      <c r="L228" s="117"/>
      <c r="M228" s="117"/>
      <c r="N228" s="117"/>
      <c r="O228" s="117"/>
      <c r="P228" s="117"/>
      <c r="Q228" s="117"/>
      <c r="R228" s="117">
        <v>50000</v>
      </c>
      <c r="S228" s="117">
        <v>50000</v>
      </c>
      <c r="T228" s="117"/>
      <c r="U228" s="93"/>
      <c r="V228" s="117"/>
      <c r="W228" s="117"/>
    </row>
    <row r="229" ht="32.9" customHeight="1" spans="1:23">
      <c r="A229" s="23" t="s">
        <v>590</v>
      </c>
      <c r="B229" s="116" t="s">
        <v>678</v>
      </c>
      <c r="C229" s="23" t="s">
        <v>659</v>
      </c>
      <c r="D229" s="23" t="s">
        <v>81</v>
      </c>
      <c r="E229" s="23" t="s">
        <v>129</v>
      </c>
      <c r="F229" s="23" t="s">
        <v>130</v>
      </c>
      <c r="G229" s="23" t="s">
        <v>438</v>
      </c>
      <c r="H229" s="23" t="s">
        <v>439</v>
      </c>
      <c r="I229" s="117">
        <v>3500</v>
      </c>
      <c r="J229" s="117"/>
      <c r="K229" s="117"/>
      <c r="L229" s="117"/>
      <c r="M229" s="117"/>
      <c r="N229" s="117"/>
      <c r="O229" s="117"/>
      <c r="P229" s="117"/>
      <c r="Q229" s="117"/>
      <c r="R229" s="117">
        <v>3500</v>
      </c>
      <c r="S229" s="117">
        <v>3500</v>
      </c>
      <c r="T229" s="117"/>
      <c r="U229" s="93"/>
      <c r="V229" s="117"/>
      <c r="W229" s="117"/>
    </row>
    <row r="230" ht="32.9" customHeight="1" spans="1:23">
      <c r="A230" s="23" t="s">
        <v>590</v>
      </c>
      <c r="B230" s="116" t="s">
        <v>678</v>
      </c>
      <c r="C230" s="23" t="s">
        <v>659</v>
      </c>
      <c r="D230" s="23" t="s">
        <v>81</v>
      </c>
      <c r="E230" s="23" t="s">
        <v>129</v>
      </c>
      <c r="F230" s="23" t="s">
        <v>130</v>
      </c>
      <c r="G230" s="23" t="s">
        <v>409</v>
      </c>
      <c r="H230" s="23" t="s">
        <v>410</v>
      </c>
      <c r="I230" s="117">
        <v>654000</v>
      </c>
      <c r="J230" s="117"/>
      <c r="K230" s="117"/>
      <c r="L230" s="117"/>
      <c r="M230" s="117"/>
      <c r="N230" s="117"/>
      <c r="O230" s="117"/>
      <c r="P230" s="117"/>
      <c r="Q230" s="117"/>
      <c r="R230" s="117">
        <v>654000</v>
      </c>
      <c r="S230" s="117">
        <v>654000</v>
      </c>
      <c r="T230" s="117"/>
      <c r="U230" s="93"/>
      <c r="V230" s="117"/>
      <c r="W230" s="117"/>
    </row>
    <row r="231" ht="32.9" customHeight="1" spans="1:23">
      <c r="A231" s="23" t="s">
        <v>590</v>
      </c>
      <c r="B231" s="116" t="s">
        <v>678</v>
      </c>
      <c r="C231" s="23" t="s">
        <v>659</v>
      </c>
      <c r="D231" s="23" t="s">
        <v>81</v>
      </c>
      <c r="E231" s="23" t="s">
        <v>129</v>
      </c>
      <c r="F231" s="23" t="s">
        <v>130</v>
      </c>
      <c r="G231" s="23" t="s">
        <v>325</v>
      </c>
      <c r="H231" s="23" t="s">
        <v>326</v>
      </c>
      <c r="I231" s="117">
        <v>762680</v>
      </c>
      <c r="J231" s="117"/>
      <c r="K231" s="117"/>
      <c r="L231" s="117"/>
      <c r="M231" s="117"/>
      <c r="N231" s="117"/>
      <c r="O231" s="117"/>
      <c r="P231" s="117"/>
      <c r="Q231" s="117"/>
      <c r="R231" s="117">
        <v>762680</v>
      </c>
      <c r="S231" s="117">
        <v>762680</v>
      </c>
      <c r="T231" s="117"/>
      <c r="U231" s="93"/>
      <c r="V231" s="117"/>
      <c r="W231" s="117"/>
    </row>
    <row r="232" ht="32.9" customHeight="1" spans="1:23">
      <c r="A232" s="23" t="s">
        <v>590</v>
      </c>
      <c r="B232" s="116" t="s">
        <v>678</v>
      </c>
      <c r="C232" s="23" t="s">
        <v>659</v>
      </c>
      <c r="D232" s="23" t="s">
        <v>81</v>
      </c>
      <c r="E232" s="23" t="s">
        <v>129</v>
      </c>
      <c r="F232" s="23" t="s">
        <v>130</v>
      </c>
      <c r="G232" s="23" t="s">
        <v>463</v>
      </c>
      <c r="H232" s="23" t="s">
        <v>464</v>
      </c>
      <c r="I232" s="117">
        <v>39000</v>
      </c>
      <c r="J232" s="117"/>
      <c r="K232" s="117"/>
      <c r="L232" s="117"/>
      <c r="M232" s="117"/>
      <c r="N232" s="117"/>
      <c r="O232" s="117"/>
      <c r="P232" s="117"/>
      <c r="Q232" s="117"/>
      <c r="R232" s="117">
        <v>39000</v>
      </c>
      <c r="S232" s="117">
        <v>39000</v>
      </c>
      <c r="T232" s="117"/>
      <c r="U232" s="93"/>
      <c r="V232" s="117"/>
      <c r="W232" s="117"/>
    </row>
    <row r="233" ht="32.9" customHeight="1" spans="1:23">
      <c r="A233" s="23" t="s">
        <v>590</v>
      </c>
      <c r="B233" s="116" t="s">
        <v>678</v>
      </c>
      <c r="C233" s="23" t="s">
        <v>659</v>
      </c>
      <c r="D233" s="23" t="s">
        <v>81</v>
      </c>
      <c r="E233" s="23" t="s">
        <v>129</v>
      </c>
      <c r="F233" s="23" t="s">
        <v>130</v>
      </c>
      <c r="G233" s="23" t="s">
        <v>465</v>
      </c>
      <c r="H233" s="23" t="s">
        <v>466</v>
      </c>
      <c r="I233" s="117">
        <v>20000</v>
      </c>
      <c r="J233" s="117"/>
      <c r="K233" s="117"/>
      <c r="L233" s="117"/>
      <c r="M233" s="117"/>
      <c r="N233" s="117"/>
      <c r="O233" s="117"/>
      <c r="P233" s="117"/>
      <c r="Q233" s="117"/>
      <c r="R233" s="117">
        <v>20000</v>
      </c>
      <c r="S233" s="117">
        <v>20000</v>
      </c>
      <c r="T233" s="117"/>
      <c r="U233" s="93"/>
      <c r="V233" s="117"/>
      <c r="W233" s="117"/>
    </row>
    <row r="234" ht="32.9" customHeight="1" spans="1:23">
      <c r="A234" s="23" t="s">
        <v>590</v>
      </c>
      <c r="B234" s="116" t="s">
        <v>678</v>
      </c>
      <c r="C234" s="23" t="s">
        <v>659</v>
      </c>
      <c r="D234" s="23" t="s">
        <v>81</v>
      </c>
      <c r="E234" s="23" t="s">
        <v>129</v>
      </c>
      <c r="F234" s="23" t="s">
        <v>130</v>
      </c>
      <c r="G234" s="23" t="s">
        <v>467</v>
      </c>
      <c r="H234" s="23" t="s">
        <v>468</v>
      </c>
      <c r="I234" s="117">
        <v>188200</v>
      </c>
      <c r="J234" s="117"/>
      <c r="K234" s="117"/>
      <c r="L234" s="117"/>
      <c r="M234" s="117"/>
      <c r="N234" s="117"/>
      <c r="O234" s="117"/>
      <c r="P234" s="117"/>
      <c r="Q234" s="117"/>
      <c r="R234" s="117">
        <v>188200</v>
      </c>
      <c r="S234" s="117">
        <v>188200</v>
      </c>
      <c r="T234" s="117"/>
      <c r="U234" s="93"/>
      <c r="V234" s="117"/>
      <c r="W234" s="117"/>
    </row>
    <row r="235" ht="32.9" customHeight="1" spans="1:23">
      <c r="A235" s="23" t="s">
        <v>590</v>
      </c>
      <c r="B235" s="116" t="s">
        <v>678</v>
      </c>
      <c r="C235" s="23" t="s">
        <v>659</v>
      </c>
      <c r="D235" s="23" t="s">
        <v>81</v>
      </c>
      <c r="E235" s="23" t="s">
        <v>129</v>
      </c>
      <c r="F235" s="23" t="s">
        <v>130</v>
      </c>
      <c r="G235" s="23" t="s">
        <v>469</v>
      </c>
      <c r="H235" s="23" t="s">
        <v>470</v>
      </c>
      <c r="I235" s="117">
        <v>459000</v>
      </c>
      <c r="J235" s="117"/>
      <c r="K235" s="117"/>
      <c r="L235" s="117"/>
      <c r="M235" s="117"/>
      <c r="N235" s="117"/>
      <c r="O235" s="117"/>
      <c r="P235" s="117"/>
      <c r="Q235" s="117"/>
      <c r="R235" s="117">
        <v>459000</v>
      </c>
      <c r="S235" s="117">
        <v>459000</v>
      </c>
      <c r="T235" s="117"/>
      <c r="U235" s="93"/>
      <c r="V235" s="117"/>
      <c r="W235" s="117"/>
    </row>
    <row r="236" ht="32.9" customHeight="1" spans="1:23">
      <c r="A236" s="23" t="s">
        <v>590</v>
      </c>
      <c r="B236" s="116" t="s">
        <v>678</v>
      </c>
      <c r="C236" s="23" t="s">
        <v>659</v>
      </c>
      <c r="D236" s="23" t="s">
        <v>81</v>
      </c>
      <c r="E236" s="23" t="s">
        <v>129</v>
      </c>
      <c r="F236" s="23" t="s">
        <v>130</v>
      </c>
      <c r="G236" s="23" t="s">
        <v>331</v>
      </c>
      <c r="H236" s="23" t="s">
        <v>332</v>
      </c>
      <c r="I236" s="117">
        <v>600000</v>
      </c>
      <c r="J236" s="117"/>
      <c r="K236" s="117"/>
      <c r="L236" s="117"/>
      <c r="M236" s="117"/>
      <c r="N236" s="117"/>
      <c r="O236" s="117"/>
      <c r="P236" s="117"/>
      <c r="Q236" s="117"/>
      <c r="R236" s="117">
        <v>600000</v>
      </c>
      <c r="S236" s="117">
        <v>600000</v>
      </c>
      <c r="T236" s="117"/>
      <c r="U236" s="93"/>
      <c r="V236" s="117"/>
      <c r="W236" s="117"/>
    </row>
    <row r="237" ht="32.9" customHeight="1" spans="1:23">
      <c r="A237" s="23" t="s">
        <v>590</v>
      </c>
      <c r="B237" s="116" t="s">
        <v>678</v>
      </c>
      <c r="C237" s="23" t="s">
        <v>659</v>
      </c>
      <c r="D237" s="23" t="s">
        <v>81</v>
      </c>
      <c r="E237" s="23" t="s">
        <v>129</v>
      </c>
      <c r="F237" s="23" t="s">
        <v>130</v>
      </c>
      <c r="G237" s="23" t="s">
        <v>471</v>
      </c>
      <c r="H237" s="23" t="s">
        <v>472</v>
      </c>
      <c r="I237" s="117">
        <v>321100</v>
      </c>
      <c r="J237" s="117"/>
      <c r="K237" s="117"/>
      <c r="L237" s="117"/>
      <c r="M237" s="117"/>
      <c r="N237" s="117"/>
      <c r="O237" s="117"/>
      <c r="P237" s="117"/>
      <c r="Q237" s="117"/>
      <c r="R237" s="117">
        <v>321100</v>
      </c>
      <c r="S237" s="117">
        <v>321100</v>
      </c>
      <c r="T237" s="117"/>
      <c r="U237" s="93"/>
      <c r="V237" s="117"/>
      <c r="W237" s="117"/>
    </row>
    <row r="238" ht="32.9" customHeight="1" spans="1:23">
      <c r="A238" s="23" t="s">
        <v>590</v>
      </c>
      <c r="B238" s="116" t="s">
        <v>678</v>
      </c>
      <c r="C238" s="23" t="s">
        <v>659</v>
      </c>
      <c r="D238" s="23" t="s">
        <v>81</v>
      </c>
      <c r="E238" s="23" t="s">
        <v>129</v>
      </c>
      <c r="F238" s="23" t="s">
        <v>130</v>
      </c>
      <c r="G238" s="23" t="s">
        <v>335</v>
      </c>
      <c r="H238" s="23" t="s">
        <v>336</v>
      </c>
      <c r="I238" s="117">
        <v>590000</v>
      </c>
      <c r="J238" s="117"/>
      <c r="K238" s="117"/>
      <c r="L238" s="117"/>
      <c r="M238" s="117"/>
      <c r="N238" s="117"/>
      <c r="O238" s="117"/>
      <c r="P238" s="117"/>
      <c r="Q238" s="117"/>
      <c r="R238" s="117">
        <v>590000</v>
      </c>
      <c r="S238" s="117">
        <v>590000</v>
      </c>
      <c r="T238" s="117"/>
      <c r="U238" s="93"/>
      <c r="V238" s="117"/>
      <c r="W238" s="117"/>
    </row>
    <row r="239" ht="32.9" customHeight="1" spans="1:23">
      <c r="A239" s="23"/>
      <c r="B239" s="23"/>
      <c r="C239" s="23" t="s">
        <v>661</v>
      </c>
      <c r="D239" s="23"/>
      <c r="E239" s="23"/>
      <c r="F239" s="23"/>
      <c r="G239" s="23"/>
      <c r="H239" s="23"/>
      <c r="I239" s="117">
        <v>1155000</v>
      </c>
      <c r="J239" s="117">
        <v>1155000</v>
      </c>
      <c r="K239" s="117">
        <v>1155000</v>
      </c>
      <c r="L239" s="117"/>
      <c r="M239" s="117"/>
      <c r="N239" s="117"/>
      <c r="O239" s="117"/>
      <c r="P239" s="117"/>
      <c r="Q239" s="117"/>
      <c r="R239" s="117"/>
      <c r="S239" s="117"/>
      <c r="T239" s="117"/>
      <c r="U239" s="93"/>
      <c r="V239" s="117"/>
      <c r="W239" s="117"/>
    </row>
    <row r="240" ht="32.9" customHeight="1" spans="1:23">
      <c r="A240" s="23" t="s">
        <v>590</v>
      </c>
      <c r="B240" s="116" t="s">
        <v>679</v>
      </c>
      <c r="C240" s="23" t="s">
        <v>661</v>
      </c>
      <c r="D240" s="23" t="s">
        <v>81</v>
      </c>
      <c r="E240" s="23" t="s">
        <v>204</v>
      </c>
      <c r="F240" s="23" t="s">
        <v>205</v>
      </c>
      <c r="G240" s="23" t="s">
        <v>319</v>
      </c>
      <c r="H240" s="23" t="s">
        <v>320</v>
      </c>
      <c r="I240" s="117">
        <v>49000</v>
      </c>
      <c r="J240" s="117">
        <v>49000</v>
      </c>
      <c r="K240" s="117">
        <v>49000</v>
      </c>
      <c r="L240" s="117"/>
      <c r="M240" s="117"/>
      <c r="N240" s="117"/>
      <c r="O240" s="117"/>
      <c r="P240" s="117"/>
      <c r="Q240" s="117"/>
      <c r="R240" s="117"/>
      <c r="S240" s="117"/>
      <c r="T240" s="117"/>
      <c r="U240" s="93"/>
      <c r="V240" s="117"/>
      <c r="W240" s="117"/>
    </row>
    <row r="241" ht="32.9" customHeight="1" spans="1:23">
      <c r="A241" s="23" t="s">
        <v>590</v>
      </c>
      <c r="B241" s="116" t="s">
        <v>679</v>
      </c>
      <c r="C241" s="23" t="s">
        <v>661</v>
      </c>
      <c r="D241" s="23" t="s">
        <v>81</v>
      </c>
      <c r="E241" s="23" t="s">
        <v>204</v>
      </c>
      <c r="F241" s="23" t="s">
        <v>205</v>
      </c>
      <c r="G241" s="23" t="s">
        <v>409</v>
      </c>
      <c r="H241" s="23" t="s">
        <v>410</v>
      </c>
      <c r="I241" s="117">
        <v>360800</v>
      </c>
      <c r="J241" s="117">
        <v>360800</v>
      </c>
      <c r="K241" s="117">
        <v>360800</v>
      </c>
      <c r="L241" s="117"/>
      <c r="M241" s="117"/>
      <c r="N241" s="117"/>
      <c r="O241" s="117"/>
      <c r="P241" s="117"/>
      <c r="Q241" s="117"/>
      <c r="R241" s="117"/>
      <c r="S241" s="117"/>
      <c r="T241" s="117"/>
      <c r="U241" s="93"/>
      <c r="V241" s="117"/>
      <c r="W241" s="117"/>
    </row>
    <row r="242" ht="32.9" customHeight="1" spans="1:23">
      <c r="A242" s="23" t="s">
        <v>590</v>
      </c>
      <c r="B242" s="116" t="s">
        <v>679</v>
      </c>
      <c r="C242" s="23" t="s">
        <v>661</v>
      </c>
      <c r="D242" s="23" t="s">
        <v>81</v>
      </c>
      <c r="E242" s="23" t="s">
        <v>204</v>
      </c>
      <c r="F242" s="23" t="s">
        <v>205</v>
      </c>
      <c r="G242" s="23" t="s">
        <v>463</v>
      </c>
      <c r="H242" s="23" t="s">
        <v>464</v>
      </c>
      <c r="I242" s="117">
        <v>406000</v>
      </c>
      <c r="J242" s="117">
        <v>406000</v>
      </c>
      <c r="K242" s="117">
        <v>406000</v>
      </c>
      <c r="L242" s="117"/>
      <c r="M242" s="117"/>
      <c r="N242" s="117"/>
      <c r="O242" s="117"/>
      <c r="P242" s="117"/>
      <c r="Q242" s="117"/>
      <c r="R242" s="117"/>
      <c r="S242" s="117"/>
      <c r="T242" s="117"/>
      <c r="U242" s="93"/>
      <c r="V242" s="117"/>
      <c r="W242" s="117"/>
    </row>
    <row r="243" ht="32.9" customHeight="1" spans="1:23">
      <c r="A243" s="23" t="s">
        <v>590</v>
      </c>
      <c r="B243" s="116" t="s">
        <v>679</v>
      </c>
      <c r="C243" s="23" t="s">
        <v>661</v>
      </c>
      <c r="D243" s="23" t="s">
        <v>81</v>
      </c>
      <c r="E243" s="23" t="s">
        <v>204</v>
      </c>
      <c r="F243" s="23" t="s">
        <v>205</v>
      </c>
      <c r="G243" s="23" t="s">
        <v>329</v>
      </c>
      <c r="H243" s="23" t="s">
        <v>330</v>
      </c>
      <c r="I243" s="117">
        <v>111200</v>
      </c>
      <c r="J243" s="117">
        <v>111200</v>
      </c>
      <c r="K243" s="117">
        <v>111200</v>
      </c>
      <c r="L243" s="117"/>
      <c r="M243" s="117"/>
      <c r="N243" s="117"/>
      <c r="O243" s="117"/>
      <c r="P243" s="117"/>
      <c r="Q243" s="117"/>
      <c r="R243" s="117"/>
      <c r="S243" s="117"/>
      <c r="T243" s="117"/>
      <c r="U243" s="93"/>
      <c r="V243" s="117"/>
      <c r="W243" s="117"/>
    </row>
    <row r="244" ht="32.9" customHeight="1" spans="1:23">
      <c r="A244" s="23" t="s">
        <v>590</v>
      </c>
      <c r="B244" s="116" t="s">
        <v>679</v>
      </c>
      <c r="C244" s="23" t="s">
        <v>661</v>
      </c>
      <c r="D244" s="23" t="s">
        <v>81</v>
      </c>
      <c r="E244" s="23" t="s">
        <v>204</v>
      </c>
      <c r="F244" s="23" t="s">
        <v>205</v>
      </c>
      <c r="G244" s="23" t="s">
        <v>467</v>
      </c>
      <c r="H244" s="23" t="s">
        <v>468</v>
      </c>
      <c r="I244" s="117">
        <v>76000</v>
      </c>
      <c r="J244" s="117">
        <v>76000</v>
      </c>
      <c r="K244" s="117">
        <v>76000</v>
      </c>
      <c r="L244" s="117"/>
      <c r="M244" s="117"/>
      <c r="N244" s="117"/>
      <c r="O244" s="117"/>
      <c r="P244" s="117"/>
      <c r="Q244" s="117"/>
      <c r="R244" s="117"/>
      <c r="S244" s="117"/>
      <c r="T244" s="117"/>
      <c r="U244" s="93"/>
      <c r="V244" s="117"/>
      <c r="W244" s="117"/>
    </row>
    <row r="245" ht="32.9" customHeight="1" spans="1:23">
      <c r="A245" s="23" t="s">
        <v>590</v>
      </c>
      <c r="B245" s="116" t="s">
        <v>679</v>
      </c>
      <c r="C245" s="23" t="s">
        <v>661</v>
      </c>
      <c r="D245" s="23" t="s">
        <v>81</v>
      </c>
      <c r="E245" s="23" t="s">
        <v>204</v>
      </c>
      <c r="F245" s="23" t="s">
        <v>205</v>
      </c>
      <c r="G245" s="23" t="s">
        <v>315</v>
      </c>
      <c r="H245" s="23" t="s">
        <v>316</v>
      </c>
      <c r="I245" s="117">
        <v>102000</v>
      </c>
      <c r="J245" s="117">
        <v>102000</v>
      </c>
      <c r="K245" s="117">
        <v>102000</v>
      </c>
      <c r="L245" s="117"/>
      <c r="M245" s="117"/>
      <c r="N245" s="117"/>
      <c r="O245" s="117"/>
      <c r="P245" s="117"/>
      <c r="Q245" s="117"/>
      <c r="R245" s="117"/>
      <c r="S245" s="117"/>
      <c r="T245" s="117"/>
      <c r="U245" s="93"/>
      <c r="V245" s="117"/>
      <c r="W245" s="117"/>
    </row>
    <row r="246" ht="32.9" customHeight="1" spans="1:23">
      <c r="A246" s="23" t="s">
        <v>590</v>
      </c>
      <c r="B246" s="116" t="s">
        <v>679</v>
      </c>
      <c r="C246" s="23" t="s">
        <v>661</v>
      </c>
      <c r="D246" s="23" t="s">
        <v>81</v>
      </c>
      <c r="E246" s="23" t="s">
        <v>204</v>
      </c>
      <c r="F246" s="23" t="s">
        <v>205</v>
      </c>
      <c r="G246" s="23" t="s">
        <v>335</v>
      </c>
      <c r="H246" s="23" t="s">
        <v>336</v>
      </c>
      <c r="I246" s="117">
        <v>50000</v>
      </c>
      <c r="J246" s="117">
        <v>50000</v>
      </c>
      <c r="K246" s="117">
        <v>50000</v>
      </c>
      <c r="L246" s="117"/>
      <c r="M246" s="117"/>
      <c r="N246" s="117"/>
      <c r="O246" s="117"/>
      <c r="P246" s="117"/>
      <c r="Q246" s="117"/>
      <c r="R246" s="117"/>
      <c r="S246" s="117"/>
      <c r="T246" s="117"/>
      <c r="U246" s="93"/>
      <c r="V246" s="117"/>
      <c r="W246" s="117"/>
    </row>
    <row r="247" ht="32.9" customHeight="1" spans="1:23">
      <c r="A247" s="23"/>
      <c r="B247" s="23"/>
      <c r="C247" s="23" t="s">
        <v>680</v>
      </c>
      <c r="D247" s="23"/>
      <c r="E247" s="23"/>
      <c r="F247" s="23"/>
      <c r="G247" s="23"/>
      <c r="H247" s="23"/>
      <c r="I247" s="117">
        <v>77630.51</v>
      </c>
      <c r="J247" s="117"/>
      <c r="K247" s="117"/>
      <c r="L247" s="117"/>
      <c r="M247" s="117"/>
      <c r="N247" s="117">
        <v>77630.51</v>
      </c>
      <c r="O247" s="117"/>
      <c r="P247" s="117"/>
      <c r="Q247" s="117"/>
      <c r="R247" s="117"/>
      <c r="S247" s="117"/>
      <c r="T247" s="117"/>
      <c r="U247" s="93"/>
      <c r="V247" s="117"/>
      <c r="W247" s="117"/>
    </row>
    <row r="248" ht="32.9" customHeight="1" spans="1:23">
      <c r="A248" s="23" t="s">
        <v>590</v>
      </c>
      <c r="B248" s="116" t="s">
        <v>681</v>
      </c>
      <c r="C248" s="23" t="s">
        <v>680</v>
      </c>
      <c r="D248" s="23" t="s">
        <v>81</v>
      </c>
      <c r="E248" s="23" t="s">
        <v>204</v>
      </c>
      <c r="F248" s="23" t="s">
        <v>205</v>
      </c>
      <c r="G248" s="23" t="s">
        <v>409</v>
      </c>
      <c r="H248" s="23" t="s">
        <v>410</v>
      </c>
      <c r="I248" s="117">
        <v>46675.11</v>
      </c>
      <c r="J248" s="117"/>
      <c r="K248" s="117"/>
      <c r="L248" s="117"/>
      <c r="M248" s="117"/>
      <c r="N248" s="117">
        <v>46675.11</v>
      </c>
      <c r="O248" s="117"/>
      <c r="P248" s="117"/>
      <c r="Q248" s="117"/>
      <c r="R248" s="117"/>
      <c r="S248" s="117"/>
      <c r="T248" s="117"/>
      <c r="U248" s="93"/>
      <c r="V248" s="117"/>
      <c r="W248" s="117"/>
    </row>
    <row r="249" ht="32.9" customHeight="1" spans="1:23">
      <c r="A249" s="23" t="s">
        <v>590</v>
      </c>
      <c r="B249" s="116" t="s">
        <v>681</v>
      </c>
      <c r="C249" s="23" t="s">
        <v>680</v>
      </c>
      <c r="D249" s="23" t="s">
        <v>81</v>
      </c>
      <c r="E249" s="23" t="s">
        <v>204</v>
      </c>
      <c r="F249" s="23" t="s">
        <v>205</v>
      </c>
      <c r="G249" s="23" t="s">
        <v>463</v>
      </c>
      <c r="H249" s="23" t="s">
        <v>464</v>
      </c>
      <c r="I249" s="117">
        <v>30955.4</v>
      </c>
      <c r="J249" s="117"/>
      <c r="K249" s="117"/>
      <c r="L249" s="117"/>
      <c r="M249" s="117"/>
      <c r="N249" s="117">
        <v>30955.4</v>
      </c>
      <c r="O249" s="117"/>
      <c r="P249" s="117"/>
      <c r="Q249" s="117"/>
      <c r="R249" s="117"/>
      <c r="S249" s="117"/>
      <c r="T249" s="117"/>
      <c r="U249" s="93"/>
      <c r="V249" s="117"/>
      <c r="W249" s="117"/>
    </row>
    <row r="250" ht="32.9" customHeight="1" spans="1:23">
      <c r="A250" s="23"/>
      <c r="B250" s="23"/>
      <c r="C250" s="23" t="s">
        <v>663</v>
      </c>
      <c r="D250" s="23"/>
      <c r="E250" s="23"/>
      <c r="F250" s="23"/>
      <c r="G250" s="23"/>
      <c r="H250" s="23"/>
      <c r="I250" s="117">
        <v>392520.08</v>
      </c>
      <c r="J250" s="117">
        <v>344300</v>
      </c>
      <c r="K250" s="117"/>
      <c r="L250" s="117"/>
      <c r="M250" s="117"/>
      <c r="N250" s="117">
        <v>48220.08</v>
      </c>
      <c r="O250" s="117"/>
      <c r="P250" s="117"/>
      <c r="Q250" s="117"/>
      <c r="R250" s="117"/>
      <c r="S250" s="117"/>
      <c r="T250" s="117"/>
      <c r="U250" s="93"/>
      <c r="V250" s="117"/>
      <c r="W250" s="117"/>
    </row>
    <row r="251" ht="32.9" customHeight="1" spans="1:23">
      <c r="A251" s="23" t="s">
        <v>590</v>
      </c>
      <c r="B251" s="116" t="s">
        <v>682</v>
      </c>
      <c r="C251" s="23" t="s">
        <v>663</v>
      </c>
      <c r="D251" s="23" t="s">
        <v>81</v>
      </c>
      <c r="E251" s="23" t="s">
        <v>204</v>
      </c>
      <c r="F251" s="23" t="s">
        <v>205</v>
      </c>
      <c r="G251" s="23" t="s">
        <v>319</v>
      </c>
      <c r="H251" s="23" t="s">
        <v>320</v>
      </c>
      <c r="I251" s="117">
        <v>10000</v>
      </c>
      <c r="J251" s="117">
        <v>10000</v>
      </c>
      <c r="K251" s="117"/>
      <c r="L251" s="117"/>
      <c r="M251" s="117"/>
      <c r="N251" s="117"/>
      <c r="O251" s="117"/>
      <c r="P251" s="117"/>
      <c r="Q251" s="117"/>
      <c r="R251" s="117"/>
      <c r="S251" s="117"/>
      <c r="T251" s="117"/>
      <c r="U251" s="93"/>
      <c r="V251" s="117"/>
      <c r="W251" s="117"/>
    </row>
    <row r="252" ht="32.9" customHeight="1" spans="1:23">
      <c r="A252" s="23" t="s">
        <v>590</v>
      </c>
      <c r="B252" s="116" t="s">
        <v>682</v>
      </c>
      <c r="C252" s="23" t="s">
        <v>663</v>
      </c>
      <c r="D252" s="23" t="s">
        <v>81</v>
      </c>
      <c r="E252" s="23" t="s">
        <v>204</v>
      </c>
      <c r="F252" s="23" t="s">
        <v>205</v>
      </c>
      <c r="G252" s="23" t="s">
        <v>409</v>
      </c>
      <c r="H252" s="23" t="s">
        <v>410</v>
      </c>
      <c r="I252" s="117">
        <v>146086.19</v>
      </c>
      <c r="J252" s="117">
        <v>124300</v>
      </c>
      <c r="K252" s="117"/>
      <c r="L252" s="117"/>
      <c r="M252" s="117"/>
      <c r="N252" s="117">
        <v>21786.19</v>
      </c>
      <c r="O252" s="117"/>
      <c r="P252" s="117"/>
      <c r="Q252" s="117"/>
      <c r="R252" s="117"/>
      <c r="S252" s="117"/>
      <c r="T252" s="117"/>
      <c r="U252" s="93"/>
      <c r="V252" s="117"/>
      <c r="W252" s="117"/>
    </row>
    <row r="253" ht="32.9" customHeight="1" spans="1:23">
      <c r="A253" s="23" t="s">
        <v>590</v>
      </c>
      <c r="B253" s="116" t="s">
        <v>682</v>
      </c>
      <c r="C253" s="23" t="s">
        <v>663</v>
      </c>
      <c r="D253" s="23" t="s">
        <v>81</v>
      </c>
      <c r="E253" s="23" t="s">
        <v>204</v>
      </c>
      <c r="F253" s="23" t="s">
        <v>205</v>
      </c>
      <c r="G253" s="23" t="s">
        <v>463</v>
      </c>
      <c r="H253" s="23" t="s">
        <v>464</v>
      </c>
      <c r="I253" s="117">
        <v>206433.89</v>
      </c>
      <c r="J253" s="117">
        <v>180000</v>
      </c>
      <c r="K253" s="117"/>
      <c r="L253" s="117"/>
      <c r="M253" s="117"/>
      <c r="N253" s="117">
        <v>26433.89</v>
      </c>
      <c r="O253" s="117"/>
      <c r="P253" s="117"/>
      <c r="Q253" s="117"/>
      <c r="R253" s="117"/>
      <c r="S253" s="117"/>
      <c r="T253" s="117"/>
      <c r="U253" s="93"/>
      <c r="V253" s="117"/>
      <c r="W253" s="117"/>
    </row>
    <row r="254" ht="32.9" customHeight="1" spans="1:23">
      <c r="A254" s="23" t="s">
        <v>590</v>
      </c>
      <c r="B254" s="116" t="s">
        <v>682</v>
      </c>
      <c r="C254" s="23" t="s">
        <v>663</v>
      </c>
      <c r="D254" s="23" t="s">
        <v>81</v>
      </c>
      <c r="E254" s="23" t="s">
        <v>204</v>
      </c>
      <c r="F254" s="23" t="s">
        <v>205</v>
      </c>
      <c r="G254" s="23" t="s">
        <v>467</v>
      </c>
      <c r="H254" s="23" t="s">
        <v>468</v>
      </c>
      <c r="I254" s="117">
        <v>10000</v>
      </c>
      <c r="J254" s="117">
        <v>10000</v>
      </c>
      <c r="K254" s="117"/>
      <c r="L254" s="117"/>
      <c r="M254" s="117"/>
      <c r="N254" s="117"/>
      <c r="O254" s="117"/>
      <c r="P254" s="117"/>
      <c r="Q254" s="117"/>
      <c r="R254" s="117"/>
      <c r="S254" s="117"/>
      <c r="T254" s="117"/>
      <c r="U254" s="93"/>
      <c r="V254" s="117"/>
      <c r="W254" s="117"/>
    </row>
    <row r="255" ht="32.9" customHeight="1" spans="1:23">
      <c r="A255" s="23" t="s">
        <v>590</v>
      </c>
      <c r="B255" s="116" t="s">
        <v>682</v>
      </c>
      <c r="C255" s="23" t="s">
        <v>663</v>
      </c>
      <c r="D255" s="23" t="s">
        <v>81</v>
      </c>
      <c r="E255" s="23" t="s">
        <v>204</v>
      </c>
      <c r="F255" s="23" t="s">
        <v>205</v>
      </c>
      <c r="G255" s="23" t="s">
        <v>469</v>
      </c>
      <c r="H255" s="23" t="s">
        <v>470</v>
      </c>
      <c r="I255" s="117">
        <v>20000</v>
      </c>
      <c r="J255" s="117">
        <v>20000</v>
      </c>
      <c r="K255" s="117"/>
      <c r="L255" s="117"/>
      <c r="M255" s="117"/>
      <c r="N255" s="117"/>
      <c r="O255" s="117"/>
      <c r="P255" s="117"/>
      <c r="Q255" s="117"/>
      <c r="R255" s="117"/>
      <c r="S255" s="117"/>
      <c r="T255" s="117"/>
      <c r="U255" s="93"/>
      <c r="V255" s="117"/>
      <c r="W255" s="117"/>
    </row>
    <row r="256" ht="32.9" customHeight="1" spans="1:23">
      <c r="A256" s="23"/>
      <c r="B256" s="23"/>
      <c r="C256" s="23" t="s">
        <v>639</v>
      </c>
      <c r="D256" s="23"/>
      <c r="E256" s="23"/>
      <c r="F256" s="23"/>
      <c r="G256" s="23"/>
      <c r="H256" s="23"/>
      <c r="I256" s="117">
        <v>100000</v>
      </c>
      <c r="J256" s="117">
        <v>100000</v>
      </c>
      <c r="K256" s="117">
        <v>100000</v>
      </c>
      <c r="L256" s="117"/>
      <c r="M256" s="117"/>
      <c r="N256" s="117"/>
      <c r="O256" s="117"/>
      <c r="P256" s="117"/>
      <c r="Q256" s="117"/>
      <c r="R256" s="117"/>
      <c r="S256" s="117"/>
      <c r="T256" s="117"/>
      <c r="U256" s="93"/>
      <c r="V256" s="117"/>
      <c r="W256" s="117"/>
    </row>
    <row r="257" ht="32.9" customHeight="1" spans="1:23">
      <c r="A257" s="23" t="s">
        <v>590</v>
      </c>
      <c r="B257" s="116" t="s">
        <v>683</v>
      </c>
      <c r="C257" s="23" t="s">
        <v>639</v>
      </c>
      <c r="D257" s="23" t="s">
        <v>81</v>
      </c>
      <c r="E257" s="23" t="s">
        <v>204</v>
      </c>
      <c r="F257" s="23" t="s">
        <v>205</v>
      </c>
      <c r="G257" s="23" t="s">
        <v>409</v>
      </c>
      <c r="H257" s="23" t="s">
        <v>410</v>
      </c>
      <c r="I257" s="117">
        <v>12000</v>
      </c>
      <c r="J257" s="117">
        <v>12000</v>
      </c>
      <c r="K257" s="117">
        <v>12000</v>
      </c>
      <c r="L257" s="117"/>
      <c r="M257" s="117"/>
      <c r="N257" s="117"/>
      <c r="O257" s="117"/>
      <c r="P257" s="117"/>
      <c r="Q257" s="117"/>
      <c r="R257" s="117"/>
      <c r="S257" s="117"/>
      <c r="T257" s="117"/>
      <c r="U257" s="93"/>
      <c r="V257" s="117"/>
      <c r="W257" s="117"/>
    </row>
    <row r="258" ht="32.9" customHeight="1" spans="1:23">
      <c r="A258" s="23" t="s">
        <v>590</v>
      </c>
      <c r="B258" s="116" t="s">
        <v>683</v>
      </c>
      <c r="C258" s="23" t="s">
        <v>639</v>
      </c>
      <c r="D258" s="23" t="s">
        <v>81</v>
      </c>
      <c r="E258" s="23" t="s">
        <v>204</v>
      </c>
      <c r="F258" s="23" t="s">
        <v>205</v>
      </c>
      <c r="G258" s="23" t="s">
        <v>467</v>
      </c>
      <c r="H258" s="23" t="s">
        <v>468</v>
      </c>
      <c r="I258" s="117">
        <v>87000</v>
      </c>
      <c r="J258" s="117">
        <v>87000</v>
      </c>
      <c r="K258" s="117">
        <v>87000</v>
      </c>
      <c r="L258" s="117"/>
      <c r="M258" s="117"/>
      <c r="N258" s="117"/>
      <c r="O258" s="117"/>
      <c r="P258" s="117"/>
      <c r="Q258" s="117"/>
      <c r="R258" s="117"/>
      <c r="S258" s="117"/>
      <c r="T258" s="117"/>
      <c r="U258" s="93"/>
      <c r="V258" s="117"/>
      <c r="W258" s="117"/>
    </row>
    <row r="259" ht="32.9" customHeight="1" spans="1:23">
      <c r="A259" s="23" t="s">
        <v>590</v>
      </c>
      <c r="B259" s="116" t="s">
        <v>683</v>
      </c>
      <c r="C259" s="23" t="s">
        <v>639</v>
      </c>
      <c r="D259" s="23" t="s">
        <v>81</v>
      </c>
      <c r="E259" s="23" t="s">
        <v>204</v>
      </c>
      <c r="F259" s="23" t="s">
        <v>205</v>
      </c>
      <c r="G259" s="23" t="s">
        <v>315</v>
      </c>
      <c r="H259" s="23" t="s">
        <v>316</v>
      </c>
      <c r="I259" s="117">
        <v>1000</v>
      </c>
      <c r="J259" s="117">
        <v>1000</v>
      </c>
      <c r="K259" s="117">
        <v>1000</v>
      </c>
      <c r="L259" s="117"/>
      <c r="M259" s="117"/>
      <c r="N259" s="117"/>
      <c r="O259" s="117"/>
      <c r="P259" s="117"/>
      <c r="Q259" s="117"/>
      <c r="R259" s="117"/>
      <c r="S259" s="117"/>
      <c r="T259" s="117"/>
      <c r="U259" s="93"/>
      <c r="V259" s="117"/>
      <c r="W259" s="117"/>
    </row>
    <row r="260" ht="32.9" customHeight="1" spans="1:23">
      <c r="A260" s="23"/>
      <c r="B260" s="23"/>
      <c r="C260" s="23" t="s">
        <v>684</v>
      </c>
      <c r="D260" s="23"/>
      <c r="E260" s="23"/>
      <c r="F260" s="23"/>
      <c r="G260" s="23"/>
      <c r="H260" s="23"/>
      <c r="I260" s="117">
        <v>288000</v>
      </c>
      <c r="J260" s="117"/>
      <c r="K260" s="117"/>
      <c r="L260" s="117"/>
      <c r="M260" s="117"/>
      <c r="N260" s="117">
        <v>288000</v>
      </c>
      <c r="O260" s="117"/>
      <c r="P260" s="117"/>
      <c r="Q260" s="117"/>
      <c r="R260" s="117"/>
      <c r="S260" s="117"/>
      <c r="T260" s="117"/>
      <c r="U260" s="93"/>
      <c r="V260" s="117"/>
      <c r="W260" s="117"/>
    </row>
    <row r="261" ht="32.9" customHeight="1" spans="1:23">
      <c r="A261" s="23" t="s">
        <v>601</v>
      </c>
      <c r="B261" s="116" t="s">
        <v>685</v>
      </c>
      <c r="C261" s="23" t="s">
        <v>684</v>
      </c>
      <c r="D261" s="23" t="s">
        <v>83</v>
      </c>
      <c r="E261" s="23" t="s">
        <v>137</v>
      </c>
      <c r="F261" s="23" t="s">
        <v>138</v>
      </c>
      <c r="G261" s="23" t="s">
        <v>335</v>
      </c>
      <c r="H261" s="23" t="s">
        <v>336</v>
      </c>
      <c r="I261" s="117">
        <v>288000</v>
      </c>
      <c r="J261" s="117"/>
      <c r="K261" s="117"/>
      <c r="L261" s="117"/>
      <c r="M261" s="117"/>
      <c r="N261" s="117">
        <v>288000</v>
      </c>
      <c r="O261" s="117"/>
      <c r="P261" s="117"/>
      <c r="Q261" s="117"/>
      <c r="R261" s="117"/>
      <c r="S261" s="117"/>
      <c r="T261" s="117"/>
      <c r="U261" s="93"/>
      <c r="V261" s="117"/>
      <c r="W261" s="117"/>
    </row>
    <row r="262" ht="32.9" customHeight="1" spans="1:23">
      <c r="A262" s="23"/>
      <c r="B262" s="23"/>
      <c r="C262" s="23" t="s">
        <v>657</v>
      </c>
      <c r="D262" s="23"/>
      <c r="E262" s="23"/>
      <c r="F262" s="23"/>
      <c r="G262" s="23"/>
      <c r="H262" s="23"/>
      <c r="I262" s="117">
        <v>1340479.91</v>
      </c>
      <c r="J262" s="117">
        <v>1316600</v>
      </c>
      <c r="K262" s="117"/>
      <c r="L262" s="117"/>
      <c r="M262" s="117"/>
      <c r="N262" s="117">
        <v>23879.91</v>
      </c>
      <c r="O262" s="117"/>
      <c r="P262" s="117"/>
      <c r="Q262" s="117"/>
      <c r="R262" s="117"/>
      <c r="S262" s="117"/>
      <c r="T262" s="117"/>
      <c r="U262" s="93"/>
      <c r="V262" s="117"/>
      <c r="W262" s="117"/>
    </row>
    <row r="263" ht="32.9" customHeight="1" spans="1:23">
      <c r="A263" s="23" t="s">
        <v>594</v>
      </c>
      <c r="B263" s="116" t="s">
        <v>686</v>
      </c>
      <c r="C263" s="23" t="s">
        <v>657</v>
      </c>
      <c r="D263" s="23" t="s">
        <v>83</v>
      </c>
      <c r="E263" s="23" t="s">
        <v>222</v>
      </c>
      <c r="F263" s="23" t="s">
        <v>223</v>
      </c>
      <c r="G263" s="23" t="s">
        <v>461</v>
      </c>
      <c r="H263" s="23" t="s">
        <v>462</v>
      </c>
      <c r="I263" s="117">
        <v>632000</v>
      </c>
      <c r="J263" s="117">
        <v>632000</v>
      </c>
      <c r="K263" s="117"/>
      <c r="L263" s="117"/>
      <c r="M263" s="117"/>
      <c r="N263" s="117"/>
      <c r="O263" s="117"/>
      <c r="P263" s="117"/>
      <c r="Q263" s="117"/>
      <c r="R263" s="117"/>
      <c r="S263" s="117"/>
      <c r="T263" s="117"/>
      <c r="U263" s="93"/>
      <c r="V263" s="117"/>
      <c r="W263" s="117"/>
    </row>
    <row r="264" ht="32.9" customHeight="1" spans="1:23">
      <c r="A264" s="23" t="s">
        <v>594</v>
      </c>
      <c r="B264" s="116" t="s">
        <v>686</v>
      </c>
      <c r="C264" s="23" t="s">
        <v>657</v>
      </c>
      <c r="D264" s="23" t="s">
        <v>83</v>
      </c>
      <c r="E264" s="23" t="s">
        <v>222</v>
      </c>
      <c r="F264" s="23" t="s">
        <v>223</v>
      </c>
      <c r="G264" s="23" t="s">
        <v>325</v>
      </c>
      <c r="H264" s="23" t="s">
        <v>326</v>
      </c>
      <c r="I264" s="117">
        <v>109363.16</v>
      </c>
      <c r="J264" s="117">
        <v>99000</v>
      </c>
      <c r="K264" s="117"/>
      <c r="L264" s="117"/>
      <c r="M264" s="117"/>
      <c r="N264" s="117">
        <v>10363.16</v>
      </c>
      <c r="O264" s="117"/>
      <c r="P264" s="117"/>
      <c r="Q264" s="117"/>
      <c r="R264" s="117"/>
      <c r="S264" s="117"/>
      <c r="T264" s="117"/>
      <c r="U264" s="93"/>
      <c r="V264" s="117"/>
      <c r="W264" s="117"/>
    </row>
    <row r="265" ht="32.9" customHeight="1" spans="1:23">
      <c r="A265" s="23" t="s">
        <v>594</v>
      </c>
      <c r="B265" s="116" t="s">
        <v>686</v>
      </c>
      <c r="C265" s="23" t="s">
        <v>657</v>
      </c>
      <c r="D265" s="23" t="s">
        <v>83</v>
      </c>
      <c r="E265" s="23" t="s">
        <v>222</v>
      </c>
      <c r="F265" s="23" t="s">
        <v>223</v>
      </c>
      <c r="G265" s="23" t="s">
        <v>463</v>
      </c>
      <c r="H265" s="23" t="s">
        <v>464</v>
      </c>
      <c r="I265" s="117">
        <v>99000</v>
      </c>
      <c r="J265" s="117">
        <v>99000</v>
      </c>
      <c r="K265" s="117"/>
      <c r="L265" s="117"/>
      <c r="M265" s="117"/>
      <c r="N265" s="117"/>
      <c r="O265" s="117"/>
      <c r="P265" s="117"/>
      <c r="Q265" s="117"/>
      <c r="R265" s="117"/>
      <c r="S265" s="117"/>
      <c r="T265" s="117"/>
      <c r="U265" s="93"/>
      <c r="V265" s="117"/>
      <c r="W265" s="117"/>
    </row>
    <row r="266" ht="32.9" customHeight="1" spans="1:23">
      <c r="A266" s="23" t="s">
        <v>594</v>
      </c>
      <c r="B266" s="116" t="s">
        <v>686</v>
      </c>
      <c r="C266" s="23" t="s">
        <v>657</v>
      </c>
      <c r="D266" s="23" t="s">
        <v>83</v>
      </c>
      <c r="E266" s="23" t="s">
        <v>222</v>
      </c>
      <c r="F266" s="23" t="s">
        <v>223</v>
      </c>
      <c r="G266" s="23" t="s">
        <v>469</v>
      </c>
      <c r="H266" s="23" t="s">
        <v>470</v>
      </c>
      <c r="I266" s="117">
        <v>56000</v>
      </c>
      <c r="J266" s="117">
        <v>56000</v>
      </c>
      <c r="K266" s="117"/>
      <c r="L266" s="117"/>
      <c r="M266" s="117"/>
      <c r="N266" s="117"/>
      <c r="O266" s="117"/>
      <c r="P266" s="117"/>
      <c r="Q266" s="117"/>
      <c r="R266" s="117"/>
      <c r="S266" s="117"/>
      <c r="T266" s="117"/>
      <c r="U266" s="93"/>
      <c r="V266" s="117"/>
      <c r="W266" s="117"/>
    </row>
    <row r="267" ht="32.9" customHeight="1" spans="1:23">
      <c r="A267" s="23" t="s">
        <v>594</v>
      </c>
      <c r="B267" s="116" t="s">
        <v>686</v>
      </c>
      <c r="C267" s="23" t="s">
        <v>657</v>
      </c>
      <c r="D267" s="23" t="s">
        <v>83</v>
      </c>
      <c r="E267" s="23" t="s">
        <v>222</v>
      </c>
      <c r="F267" s="23" t="s">
        <v>223</v>
      </c>
      <c r="G267" s="23" t="s">
        <v>331</v>
      </c>
      <c r="H267" s="23" t="s">
        <v>332</v>
      </c>
      <c r="I267" s="117">
        <v>9654.03</v>
      </c>
      <c r="J267" s="117">
        <v>9654.03</v>
      </c>
      <c r="K267" s="117"/>
      <c r="L267" s="117"/>
      <c r="M267" s="117"/>
      <c r="N267" s="117"/>
      <c r="O267" s="117"/>
      <c r="P267" s="117"/>
      <c r="Q267" s="117"/>
      <c r="R267" s="117"/>
      <c r="S267" s="117"/>
      <c r="T267" s="117"/>
      <c r="U267" s="93"/>
      <c r="V267" s="117"/>
      <c r="W267" s="117"/>
    </row>
    <row r="268" ht="32.9" customHeight="1" spans="1:23">
      <c r="A268" s="23" t="s">
        <v>594</v>
      </c>
      <c r="B268" s="116" t="s">
        <v>686</v>
      </c>
      <c r="C268" s="23" t="s">
        <v>657</v>
      </c>
      <c r="D268" s="23" t="s">
        <v>83</v>
      </c>
      <c r="E268" s="23" t="s">
        <v>222</v>
      </c>
      <c r="F268" s="23" t="s">
        <v>223</v>
      </c>
      <c r="G268" s="23" t="s">
        <v>315</v>
      </c>
      <c r="H268" s="23" t="s">
        <v>316</v>
      </c>
      <c r="I268" s="117">
        <v>129966.75</v>
      </c>
      <c r="J268" s="117">
        <v>116450</v>
      </c>
      <c r="K268" s="117"/>
      <c r="L268" s="117"/>
      <c r="M268" s="117"/>
      <c r="N268" s="117">
        <v>13516.75</v>
      </c>
      <c r="O268" s="117"/>
      <c r="P268" s="117"/>
      <c r="Q268" s="117"/>
      <c r="R268" s="117"/>
      <c r="S268" s="117"/>
      <c r="T268" s="117"/>
      <c r="U268" s="93"/>
      <c r="V268" s="117"/>
      <c r="W268" s="117"/>
    </row>
    <row r="269" ht="32.9" customHeight="1" spans="1:23">
      <c r="A269" s="23" t="s">
        <v>594</v>
      </c>
      <c r="B269" s="116" t="s">
        <v>686</v>
      </c>
      <c r="C269" s="23" t="s">
        <v>657</v>
      </c>
      <c r="D269" s="23" t="s">
        <v>83</v>
      </c>
      <c r="E269" s="23" t="s">
        <v>222</v>
      </c>
      <c r="F269" s="23" t="s">
        <v>223</v>
      </c>
      <c r="G269" s="23" t="s">
        <v>333</v>
      </c>
      <c r="H269" s="23" t="s">
        <v>334</v>
      </c>
      <c r="I269" s="117">
        <v>179600</v>
      </c>
      <c r="J269" s="117">
        <v>179600</v>
      </c>
      <c r="K269" s="117"/>
      <c r="L269" s="117"/>
      <c r="M269" s="117"/>
      <c r="N269" s="117"/>
      <c r="O269" s="117"/>
      <c r="P269" s="117"/>
      <c r="Q269" s="117"/>
      <c r="R269" s="117"/>
      <c r="S269" s="117"/>
      <c r="T269" s="117"/>
      <c r="U269" s="93"/>
      <c r="V269" s="117"/>
      <c r="W269" s="117"/>
    </row>
    <row r="270" ht="32.9" customHeight="1" spans="1:23">
      <c r="A270" s="23" t="s">
        <v>594</v>
      </c>
      <c r="B270" s="116" t="s">
        <v>686</v>
      </c>
      <c r="C270" s="23" t="s">
        <v>657</v>
      </c>
      <c r="D270" s="23" t="s">
        <v>83</v>
      </c>
      <c r="E270" s="23" t="s">
        <v>222</v>
      </c>
      <c r="F270" s="23" t="s">
        <v>223</v>
      </c>
      <c r="G270" s="23" t="s">
        <v>480</v>
      </c>
      <c r="H270" s="23" t="s">
        <v>481</v>
      </c>
      <c r="I270" s="117">
        <v>51081.07</v>
      </c>
      <c r="J270" s="117">
        <v>51081.07</v>
      </c>
      <c r="K270" s="117"/>
      <c r="L270" s="117"/>
      <c r="M270" s="117"/>
      <c r="N270" s="117"/>
      <c r="O270" s="117"/>
      <c r="P270" s="117"/>
      <c r="Q270" s="117"/>
      <c r="R270" s="117"/>
      <c r="S270" s="117"/>
      <c r="T270" s="117"/>
      <c r="U270" s="93"/>
      <c r="V270" s="117"/>
      <c r="W270" s="117"/>
    </row>
    <row r="271" ht="32.9" customHeight="1" spans="1:23">
      <c r="A271" s="23" t="s">
        <v>594</v>
      </c>
      <c r="B271" s="116" t="s">
        <v>686</v>
      </c>
      <c r="C271" s="23" t="s">
        <v>657</v>
      </c>
      <c r="D271" s="23" t="s">
        <v>83</v>
      </c>
      <c r="E271" s="23" t="s">
        <v>222</v>
      </c>
      <c r="F271" s="23" t="s">
        <v>223</v>
      </c>
      <c r="G271" s="23" t="s">
        <v>337</v>
      </c>
      <c r="H271" s="23" t="s">
        <v>338</v>
      </c>
      <c r="I271" s="117">
        <v>73814.9</v>
      </c>
      <c r="J271" s="117">
        <v>73814.9</v>
      </c>
      <c r="K271" s="117"/>
      <c r="L271" s="117"/>
      <c r="M271" s="117"/>
      <c r="N271" s="117"/>
      <c r="O271" s="117"/>
      <c r="P271" s="117"/>
      <c r="Q271" s="117"/>
      <c r="R271" s="117"/>
      <c r="S271" s="117"/>
      <c r="T271" s="117"/>
      <c r="U271" s="93"/>
      <c r="V271" s="117"/>
      <c r="W271" s="117"/>
    </row>
    <row r="272" ht="32.9" customHeight="1" spans="1:23">
      <c r="A272" s="23"/>
      <c r="B272" s="23"/>
      <c r="C272" s="23" t="s">
        <v>659</v>
      </c>
      <c r="D272" s="23"/>
      <c r="E272" s="23"/>
      <c r="F272" s="23"/>
      <c r="G272" s="23"/>
      <c r="H272" s="23"/>
      <c r="I272" s="117">
        <v>7773200</v>
      </c>
      <c r="J272" s="117"/>
      <c r="K272" s="117"/>
      <c r="L272" s="117"/>
      <c r="M272" s="117"/>
      <c r="N272" s="117"/>
      <c r="O272" s="117"/>
      <c r="P272" s="117"/>
      <c r="Q272" s="117"/>
      <c r="R272" s="117">
        <v>7773200</v>
      </c>
      <c r="S272" s="117">
        <v>7765200</v>
      </c>
      <c r="T272" s="117"/>
      <c r="U272" s="93"/>
      <c r="V272" s="117"/>
      <c r="W272" s="117">
        <v>8000</v>
      </c>
    </row>
    <row r="273" ht="32.9" customHeight="1" spans="1:23">
      <c r="A273" s="23" t="s">
        <v>590</v>
      </c>
      <c r="B273" s="116" t="s">
        <v>687</v>
      </c>
      <c r="C273" s="23" t="s">
        <v>659</v>
      </c>
      <c r="D273" s="23" t="s">
        <v>83</v>
      </c>
      <c r="E273" s="23" t="s">
        <v>125</v>
      </c>
      <c r="F273" s="23" t="s">
        <v>126</v>
      </c>
      <c r="G273" s="23" t="s">
        <v>286</v>
      </c>
      <c r="H273" s="23" t="s">
        <v>287</v>
      </c>
      <c r="I273" s="117">
        <v>12000</v>
      </c>
      <c r="J273" s="117"/>
      <c r="K273" s="117"/>
      <c r="L273" s="117"/>
      <c r="M273" s="117"/>
      <c r="N273" s="117"/>
      <c r="O273" s="117"/>
      <c r="P273" s="117"/>
      <c r="Q273" s="117"/>
      <c r="R273" s="117">
        <v>12000</v>
      </c>
      <c r="S273" s="117">
        <v>12000</v>
      </c>
      <c r="T273" s="117"/>
      <c r="U273" s="93"/>
      <c r="V273" s="117"/>
      <c r="W273" s="117"/>
    </row>
    <row r="274" ht="32.9" customHeight="1" spans="1:23">
      <c r="A274" s="23" t="s">
        <v>590</v>
      </c>
      <c r="B274" s="116" t="s">
        <v>687</v>
      </c>
      <c r="C274" s="23" t="s">
        <v>659</v>
      </c>
      <c r="D274" s="23" t="s">
        <v>83</v>
      </c>
      <c r="E274" s="23" t="s">
        <v>125</v>
      </c>
      <c r="F274" s="23" t="s">
        <v>126</v>
      </c>
      <c r="G274" s="23" t="s">
        <v>345</v>
      </c>
      <c r="H274" s="23" t="s">
        <v>346</v>
      </c>
      <c r="I274" s="117">
        <v>100000</v>
      </c>
      <c r="J274" s="117"/>
      <c r="K274" s="117"/>
      <c r="L274" s="117"/>
      <c r="M274" s="117"/>
      <c r="N274" s="117"/>
      <c r="O274" s="117"/>
      <c r="P274" s="117"/>
      <c r="Q274" s="117"/>
      <c r="R274" s="117">
        <v>100000</v>
      </c>
      <c r="S274" s="117">
        <v>100000</v>
      </c>
      <c r="T274" s="117"/>
      <c r="U274" s="93"/>
      <c r="V274" s="117"/>
      <c r="W274" s="117"/>
    </row>
    <row r="275" ht="32.9" customHeight="1" spans="1:23">
      <c r="A275" s="23" t="s">
        <v>590</v>
      </c>
      <c r="B275" s="116" t="s">
        <v>687</v>
      </c>
      <c r="C275" s="23" t="s">
        <v>659</v>
      </c>
      <c r="D275" s="23" t="s">
        <v>83</v>
      </c>
      <c r="E275" s="23" t="s">
        <v>125</v>
      </c>
      <c r="F275" s="23" t="s">
        <v>126</v>
      </c>
      <c r="G275" s="23" t="s">
        <v>409</v>
      </c>
      <c r="H275" s="23" t="s">
        <v>410</v>
      </c>
      <c r="I275" s="117">
        <v>38000</v>
      </c>
      <c r="J275" s="117"/>
      <c r="K275" s="117"/>
      <c r="L275" s="117"/>
      <c r="M275" s="117"/>
      <c r="N275" s="117"/>
      <c r="O275" s="117"/>
      <c r="P275" s="117"/>
      <c r="Q275" s="117"/>
      <c r="R275" s="117">
        <v>38000</v>
      </c>
      <c r="S275" s="117">
        <v>38000</v>
      </c>
      <c r="T275" s="117"/>
      <c r="U275" s="93"/>
      <c r="V275" s="117"/>
      <c r="W275" s="117"/>
    </row>
    <row r="276" ht="32.9" customHeight="1" spans="1:23">
      <c r="A276" s="23" t="s">
        <v>590</v>
      </c>
      <c r="B276" s="116" t="s">
        <v>687</v>
      </c>
      <c r="C276" s="23" t="s">
        <v>659</v>
      </c>
      <c r="D276" s="23" t="s">
        <v>83</v>
      </c>
      <c r="E276" s="23" t="s">
        <v>125</v>
      </c>
      <c r="F276" s="23" t="s">
        <v>126</v>
      </c>
      <c r="G276" s="23" t="s">
        <v>465</v>
      </c>
      <c r="H276" s="23" t="s">
        <v>466</v>
      </c>
      <c r="I276" s="117">
        <v>26000</v>
      </c>
      <c r="J276" s="117"/>
      <c r="K276" s="117"/>
      <c r="L276" s="117"/>
      <c r="M276" s="117"/>
      <c r="N276" s="117"/>
      <c r="O276" s="117"/>
      <c r="P276" s="117"/>
      <c r="Q276" s="117"/>
      <c r="R276" s="117">
        <v>26000</v>
      </c>
      <c r="S276" s="117">
        <v>26000</v>
      </c>
      <c r="T276" s="117"/>
      <c r="U276" s="93"/>
      <c r="V276" s="117"/>
      <c r="W276" s="117"/>
    </row>
    <row r="277" ht="32.9" customHeight="1" spans="1:23">
      <c r="A277" s="23" t="s">
        <v>590</v>
      </c>
      <c r="B277" s="116" t="s">
        <v>687</v>
      </c>
      <c r="C277" s="23" t="s">
        <v>659</v>
      </c>
      <c r="D277" s="23" t="s">
        <v>83</v>
      </c>
      <c r="E277" s="23" t="s">
        <v>125</v>
      </c>
      <c r="F277" s="23" t="s">
        <v>126</v>
      </c>
      <c r="G277" s="23" t="s">
        <v>467</v>
      </c>
      <c r="H277" s="23" t="s">
        <v>468</v>
      </c>
      <c r="I277" s="117">
        <v>7500</v>
      </c>
      <c r="J277" s="117"/>
      <c r="K277" s="117"/>
      <c r="L277" s="117"/>
      <c r="M277" s="117"/>
      <c r="N277" s="117"/>
      <c r="O277" s="117"/>
      <c r="P277" s="117"/>
      <c r="Q277" s="117"/>
      <c r="R277" s="117">
        <v>7500</v>
      </c>
      <c r="S277" s="117">
        <v>7500</v>
      </c>
      <c r="T277" s="117"/>
      <c r="U277" s="93"/>
      <c r="V277" s="117"/>
      <c r="W277" s="117"/>
    </row>
    <row r="278" ht="32.9" customHeight="1" spans="1:23">
      <c r="A278" s="23" t="s">
        <v>590</v>
      </c>
      <c r="B278" s="116" t="s">
        <v>687</v>
      </c>
      <c r="C278" s="23" t="s">
        <v>659</v>
      </c>
      <c r="D278" s="23" t="s">
        <v>83</v>
      </c>
      <c r="E278" s="23" t="s">
        <v>125</v>
      </c>
      <c r="F278" s="23" t="s">
        <v>126</v>
      </c>
      <c r="G278" s="23" t="s">
        <v>469</v>
      </c>
      <c r="H278" s="23" t="s">
        <v>470</v>
      </c>
      <c r="I278" s="117">
        <v>44500</v>
      </c>
      <c r="J278" s="117"/>
      <c r="K278" s="117"/>
      <c r="L278" s="117"/>
      <c r="M278" s="117"/>
      <c r="N278" s="117"/>
      <c r="O278" s="117"/>
      <c r="P278" s="117"/>
      <c r="Q278" s="117"/>
      <c r="R278" s="117">
        <v>44500</v>
      </c>
      <c r="S278" s="117">
        <v>44500</v>
      </c>
      <c r="T278" s="117"/>
      <c r="U278" s="93"/>
      <c r="V278" s="117"/>
      <c r="W278" s="117"/>
    </row>
    <row r="279" ht="32.9" customHeight="1" spans="1:23">
      <c r="A279" s="23" t="s">
        <v>590</v>
      </c>
      <c r="B279" s="116" t="s">
        <v>687</v>
      </c>
      <c r="C279" s="23" t="s">
        <v>659</v>
      </c>
      <c r="D279" s="23" t="s">
        <v>83</v>
      </c>
      <c r="E279" s="23" t="s">
        <v>125</v>
      </c>
      <c r="F279" s="23" t="s">
        <v>126</v>
      </c>
      <c r="G279" s="23" t="s">
        <v>331</v>
      </c>
      <c r="H279" s="23" t="s">
        <v>332</v>
      </c>
      <c r="I279" s="117">
        <v>65000</v>
      </c>
      <c r="J279" s="117"/>
      <c r="K279" s="117"/>
      <c r="L279" s="117"/>
      <c r="M279" s="117"/>
      <c r="N279" s="117"/>
      <c r="O279" s="117"/>
      <c r="P279" s="117"/>
      <c r="Q279" s="117"/>
      <c r="R279" s="117">
        <v>65000</v>
      </c>
      <c r="S279" s="117">
        <v>65000</v>
      </c>
      <c r="T279" s="117"/>
      <c r="U279" s="93"/>
      <c r="V279" s="117"/>
      <c r="W279" s="117"/>
    </row>
    <row r="280" ht="32.9" customHeight="1" spans="1:23">
      <c r="A280" s="23" t="s">
        <v>590</v>
      </c>
      <c r="B280" s="116" t="s">
        <v>687</v>
      </c>
      <c r="C280" s="23" t="s">
        <v>659</v>
      </c>
      <c r="D280" s="23" t="s">
        <v>83</v>
      </c>
      <c r="E280" s="23" t="s">
        <v>125</v>
      </c>
      <c r="F280" s="23" t="s">
        <v>126</v>
      </c>
      <c r="G280" s="23" t="s">
        <v>315</v>
      </c>
      <c r="H280" s="23" t="s">
        <v>316</v>
      </c>
      <c r="I280" s="117">
        <v>85000</v>
      </c>
      <c r="J280" s="117"/>
      <c r="K280" s="117"/>
      <c r="L280" s="117"/>
      <c r="M280" s="117"/>
      <c r="N280" s="117"/>
      <c r="O280" s="117"/>
      <c r="P280" s="117"/>
      <c r="Q280" s="117"/>
      <c r="R280" s="117">
        <v>85000</v>
      </c>
      <c r="S280" s="117">
        <v>85000</v>
      </c>
      <c r="T280" s="117"/>
      <c r="U280" s="93"/>
      <c r="V280" s="117"/>
      <c r="W280" s="117"/>
    </row>
    <row r="281" ht="32.9" customHeight="1" spans="1:23">
      <c r="A281" s="23" t="s">
        <v>590</v>
      </c>
      <c r="B281" s="116" t="s">
        <v>687</v>
      </c>
      <c r="C281" s="23" t="s">
        <v>659</v>
      </c>
      <c r="D281" s="23" t="s">
        <v>83</v>
      </c>
      <c r="E281" s="23" t="s">
        <v>125</v>
      </c>
      <c r="F281" s="23" t="s">
        <v>126</v>
      </c>
      <c r="G281" s="23" t="s">
        <v>335</v>
      </c>
      <c r="H281" s="23" t="s">
        <v>336</v>
      </c>
      <c r="I281" s="117">
        <v>1500000</v>
      </c>
      <c r="J281" s="117"/>
      <c r="K281" s="117"/>
      <c r="L281" s="117"/>
      <c r="M281" s="117"/>
      <c r="N281" s="117"/>
      <c r="O281" s="117"/>
      <c r="P281" s="117"/>
      <c r="Q281" s="117"/>
      <c r="R281" s="117">
        <v>1500000</v>
      </c>
      <c r="S281" s="117">
        <v>1500000</v>
      </c>
      <c r="T281" s="117"/>
      <c r="U281" s="93"/>
      <c r="V281" s="117"/>
      <c r="W281" s="117"/>
    </row>
    <row r="282" ht="32.9" customHeight="1" spans="1:23">
      <c r="A282" s="23" t="s">
        <v>590</v>
      </c>
      <c r="B282" s="116" t="s">
        <v>687</v>
      </c>
      <c r="C282" s="23" t="s">
        <v>659</v>
      </c>
      <c r="D282" s="23" t="s">
        <v>83</v>
      </c>
      <c r="E282" s="23" t="s">
        <v>129</v>
      </c>
      <c r="F282" s="23" t="s">
        <v>130</v>
      </c>
      <c r="G282" s="23" t="s">
        <v>286</v>
      </c>
      <c r="H282" s="23" t="s">
        <v>287</v>
      </c>
      <c r="I282" s="117">
        <v>129600</v>
      </c>
      <c r="J282" s="117"/>
      <c r="K282" s="117"/>
      <c r="L282" s="117"/>
      <c r="M282" s="117"/>
      <c r="N282" s="117"/>
      <c r="O282" s="117"/>
      <c r="P282" s="117"/>
      <c r="Q282" s="117"/>
      <c r="R282" s="117">
        <v>129600</v>
      </c>
      <c r="S282" s="117">
        <v>129600</v>
      </c>
      <c r="T282" s="117"/>
      <c r="U282" s="93"/>
      <c r="V282" s="117"/>
      <c r="W282" s="117"/>
    </row>
    <row r="283" ht="32.9" customHeight="1" spans="1:23">
      <c r="A283" s="23" t="s">
        <v>590</v>
      </c>
      <c r="B283" s="116" t="s">
        <v>687</v>
      </c>
      <c r="C283" s="23" t="s">
        <v>659</v>
      </c>
      <c r="D283" s="23" t="s">
        <v>83</v>
      </c>
      <c r="E283" s="23" t="s">
        <v>129</v>
      </c>
      <c r="F283" s="23" t="s">
        <v>130</v>
      </c>
      <c r="G283" s="23" t="s">
        <v>345</v>
      </c>
      <c r="H283" s="23" t="s">
        <v>346</v>
      </c>
      <c r="I283" s="117">
        <v>1788800</v>
      </c>
      <c r="J283" s="117"/>
      <c r="K283" s="117"/>
      <c r="L283" s="117"/>
      <c r="M283" s="117"/>
      <c r="N283" s="117"/>
      <c r="O283" s="117"/>
      <c r="P283" s="117"/>
      <c r="Q283" s="117"/>
      <c r="R283" s="117">
        <v>1788800</v>
      </c>
      <c r="S283" s="117">
        <v>1788800</v>
      </c>
      <c r="T283" s="117"/>
      <c r="U283" s="93"/>
      <c r="V283" s="117"/>
      <c r="W283" s="117"/>
    </row>
    <row r="284" ht="32.9" customHeight="1" spans="1:23">
      <c r="A284" s="23" t="s">
        <v>590</v>
      </c>
      <c r="B284" s="116" t="s">
        <v>687</v>
      </c>
      <c r="C284" s="23" t="s">
        <v>659</v>
      </c>
      <c r="D284" s="23" t="s">
        <v>83</v>
      </c>
      <c r="E284" s="23" t="s">
        <v>129</v>
      </c>
      <c r="F284" s="23" t="s">
        <v>130</v>
      </c>
      <c r="G284" s="23" t="s">
        <v>319</v>
      </c>
      <c r="H284" s="23" t="s">
        <v>320</v>
      </c>
      <c r="I284" s="117">
        <v>39000</v>
      </c>
      <c r="J284" s="117"/>
      <c r="K284" s="117"/>
      <c r="L284" s="117"/>
      <c r="M284" s="117"/>
      <c r="N284" s="117"/>
      <c r="O284" s="117"/>
      <c r="P284" s="117"/>
      <c r="Q284" s="117"/>
      <c r="R284" s="117">
        <v>39000</v>
      </c>
      <c r="S284" s="117">
        <v>39000</v>
      </c>
      <c r="T284" s="117"/>
      <c r="U284" s="93"/>
      <c r="V284" s="117"/>
      <c r="W284" s="117"/>
    </row>
    <row r="285" ht="32.9" customHeight="1" spans="1:23">
      <c r="A285" s="23" t="s">
        <v>590</v>
      </c>
      <c r="B285" s="116" t="s">
        <v>687</v>
      </c>
      <c r="C285" s="23" t="s">
        <v>659</v>
      </c>
      <c r="D285" s="23" t="s">
        <v>83</v>
      </c>
      <c r="E285" s="23" t="s">
        <v>129</v>
      </c>
      <c r="F285" s="23" t="s">
        <v>130</v>
      </c>
      <c r="G285" s="23" t="s">
        <v>409</v>
      </c>
      <c r="H285" s="23" t="s">
        <v>410</v>
      </c>
      <c r="I285" s="117">
        <v>433600</v>
      </c>
      <c r="J285" s="117"/>
      <c r="K285" s="117"/>
      <c r="L285" s="117"/>
      <c r="M285" s="117"/>
      <c r="N285" s="117"/>
      <c r="O285" s="117"/>
      <c r="P285" s="117"/>
      <c r="Q285" s="117"/>
      <c r="R285" s="117">
        <v>433600</v>
      </c>
      <c r="S285" s="117">
        <v>433600</v>
      </c>
      <c r="T285" s="117"/>
      <c r="U285" s="93"/>
      <c r="V285" s="117"/>
      <c r="W285" s="117"/>
    </row>
    <row r="286" ht="32.9" customHeight="1" spans="1:23">
      <c r="A286" s="23" t="s">
        <v>590</v>
      </c>
      <c r="B286" s="116" t="s">
        <v>687</v>
      </c>
      <c r="C286" s="23" t="s">
        <v>659</v>
      </c>
      <c r="D286" s="23" t="s">
        <v>83</v>
      </c>
      <c r="E286" s="23" t="s">
        <v>129</v>
      </c>
      <c r="F286" s="23" t="s">
        <v>130</v>
      </c>
      <c r="G286" s="23" t="s">
        <v>329</v>
      </c>
      <c r="H286" s="23" t="s">
        <v>330</v>
      </c>
      <c r="I286" s="117">
        <v>259000</v>
      </c>
      <c r="J286" s="117"/>
      <c r="K286" s="117"/>
      <c r="L286" s="117"/>
      <c r="M286" s="117"/>
      <c r="N286" s="117"/>
      <c r="O286" s="117"/>
      <c r="P286" s="117"/>
      <c r="Q286" s="117"/>
      <c r="R286" s="117">
        <v>259000</v>
      </c>
      <c r="S286" s="117">
        <v>259000</v>
      </c>
      <c r="T286" s="117"/>
      <c r="U286" s="93"/>
      <c r="V286" s="117"/>
      <c r="W286" s="117"/>
    </row>
    <row r="287" ht="32.9" customHeight="1" spans="1:23">
      <c r="A287" s="23" t="s">
        <v>590</v>
      </c>
      <c r="B287" s="116" t="s">
        <v>687</v>
      </c>
      <c r="C287" s="23" t="s">
        <v>659</v>
      </c>
      <c r="D287" s="23" t="s">
        <v>83</v>
      </c>
      <c r="E287" s="23" t="s">
        <v>129</v>
      </c>
      <c r="F287" s="23" t="s">
        <v>130</v>
      </c>
      <c r="G287" s="23" t="s">
        <v>467</v>
      </c>
      <c r="H287" s="23" t="s">
        <v>468</v>
      </c>
      <c r="I287" s="117">
        <v>188000</v>
      </c>
      <c r="J287" s="117"/>
      <c r="K287" s="117"/>
      <c r="L287" s="117"/>
      <c r="M287" s="117"/>
      <c r="N287" s="117"/>
      <c r="O287" s="117"/>
      <c r="P287" s="117"/>
      <c r="Q287" s="117"/>
      <c r="R287" s="117">
        <v>188000</v>
      </c>
      <c r="S287" s="117">
        <v>188000</v>
      </c>
      <c r="T287" s="117"/>
      <c r="U287" s="93"/>
      <c r="V287" s="117"/>
      <c r="W287" s="117"/>
    </row>
    <row r="288" ht="32.9" customHeight="1" spans="1:23">
      <c r="A288" s="23" t="s">
        <v>590</v>
      </c>
      <c r="B288" s="116" t="s">
        <v>687</v>
      </c>
      <c r="C288" s="23" t="s">
        <v>659</v>
      </c>
      <c r="D288" s="23" t="s">
        <v>83</v>
      </c>
      <c r="E288" s="23" t="s">
        <v>129</v>
      </c>
      <c r="F288" s="23" t="s">
        <v>130</v>
      </c>
      <c r="G288" s="23" t="s">
        <v>469</v>
      </c>
      <c r="H288" s="23" t="s">
        <v>470</v>
      </c>
      <c r="I288" s="117">
        <v>125040</v>
      </c>
      <c r="J288" s="117"/>
      <c r="K288" s="117"/>
      <c r="L288" s="117"/>
      <c r="M288" s="117"/>
      <c r="N288" s="117"/>
      <c r="O288" s="117"/>
      <c r="P288" s="117"/>
      <c r="Q288" s="117"/>
      <c r="R288" s="117">
        <v>125040</v>
      </c>
      <c r="S288" s="117">
        <v>125040</v>
      </c>
      <c r="T288" s="117"/>
      <c r="U288" s="93"/>
      <c r="V288" s="117"/>
      <c r="W288" s="117"/>
    </row>
    <row r="289" ht="32.9" customHeight="1" spans="1:23">
      <c r="A289" s="23" t="s">
        <v>590</v>
      </c>
      <c r="B289" s="116" t="s">
        <v>687</v>
      </c>
      <c r="C289" s="23" t="s">
        <v>659</v>
      </c>
      <c r="D289" s="23" t="s">
        <v>83</v>
      </c>
      <c r="E289" s="23" t="s">
        <v>129</v>
      </c>
      <c r="F289" s="23" t="s">
        <v>130</v>
      </c>
      <c r="G289" s="23" t="s">
        <v>331</v>
      </c>
      <c r="H289" s="23" t="s">
        <v>332</v>
      </c>
      <c r="I289" s="117">
        <v>530000</v>
      </c>
      <c r="J289" s="117"/>
      <c r="K289" s="117"/>
      <c r="L289" s="117"/>
      <c r="M289" s="117"/>
      <c r="N289" s="117"/>
      <c r="O289" s="117"/>
      <c r="P289" s="117"/>
      <c r="Q289" s="117"/>
      <c r="R289" s="117">
        <v>530000</v>
      </c>
      <c r="S289" s="117">
        <v>530000</v>
      </c>
      <c r="T289" s="117"/>
      <c r="U289" s="93"/>
      <c r="V289" s="117"/>
      <c r="W289" s="117"/>
    </row>
    <row r="290" ht="32.9" customHeight="1" spans="1:23">
      <c r="A290" s="23" t="s">
        <v>590</v>
      </c>
      <c r="B290" s="116" t="s">
        <v>687</v>
      </c>
      <c r="C290" s="23" t="s">
        <v>659</v>
      </c>
      <c r="D290" s="23" t="s">
        <v>83</v>
      </c>
      <c r="E290" s="23" t="s">
        <v>129</v>
      </c>
      <c r="F290" s="23" t="s">
        <v>130</v>
      </c>
      <c r="G290" s="23" t="s">
        <v>471</v>
      </c>
      <c r="H290" s="23" t="s">
        <v>472</v>
      </c>
      <c r="I290" s="117">
        <v>301000</v>
      </c>
      <c r="J290" s="117"/>
      <c r="K290" s="117"/>
      <c r="L290" s="117"/>
      <c r="M290" s="117"/>
      <c r="N290" s="117"/>
      <c r="O290" s="117"/>
      <c r="P290" s="117"/>
      <c r="Q290" s="117"/>
      <c r="R290" s="117">
        <v>301000</v>
      </c>
      <c r="S290" s="117">
        <v>301000</v>
      </c>
      <c r="T290" s="117"/>
      <c r="U290" s="93"/>
      <c r="V290" s="117"/>
      <c r="W290" s="117"/>
    </row>
    <row r="291" ht="32.9" customHeight="1" spans="1:23">
      <c r="A291" s="23" t="s">
        <v>590</v>
      </c>
      <c r="B291" s="116" t="s">
        <v>687</v>
      </c>
      <c r="C291" s="23" t="s">
        <v>659</v>
      </c>
      <c r="D291" s="23" t="s">
        <v>83</v>
      </c>
      <c r="E291" s="23" t="s">
        <v>129</v>
      </c>
      <c r="F291" s="23" t="s">
        <v>130</v>
      </c>
      <c r="G291" s="23" t="s">
        <v>315</v>
      </c>
      <c r="H291" s="23" t="s">
        <v>316</v>
      </c>
      <c r="I291" s="117">
        <v>211160</v>
      </c>
      <c r="J291" s="117"/>
      <c r="K291" s="117"/>
      <c r="L291" s="117"/>
      <c r="M291" s="117"/>
      <c r="N291" s="117"/>
      <c r="O291" s="117"/>
      <c r="P291" s="117"/>
      <c r="Q291" s="117"/>
      <c r="R291" s="117">
        <v>211160</v>
      </c>
      <c r="S291" s="117">
        <v>211160</v>
      </c>
      <c r="T291" s="117"/>
      <c r="U291" s="93"/>
      <c r="V291" s="117"/>
      <c r="W291" s="117"/>
    </row>
    <row r="292" ht="32.9" customHeight="1" spans="1:23">
      <c r="A292" s="23" t="s">
        <v>590</v>
      </c>
      <c r="B292" s="116" t="s">
        <v>687</v>
      </c>
      <c r="C292" s="23" t="s">
        <v>659</v>
      </c>
      <c r="D292" s="23" t="s">
        <v>83</v>
      </c>
      <c r="E292" s="23" t="s">
        <v>129</v>
      </c>
      <c r="F292" s="23" t="s">
        <v>130</v>
      </c>
      <c r="G292" s="23" t="s">
        <v>333</v>
      </c>
      <c r="H292" s="23" t="s">
        <v>334</v>
      </c>
      <c r="I292" s="117">
        <v>102000</v>
      </c>
      <c r="J292" s="117"/>
      <c r="K292" s="117"/>
      <c r="L292" s="117"/>
      <c r="M292" s="117"/>
      <c r="N292" s="117"/>
      <c r="O292" s="117"/>
      <c r="P292" s="117"/>
      <c r="Q292" s="117"/>
      <c r="R292" s="117">
        <v>102000</v>
      </c>
      <c r="S292" s="117">
        <v>102000</v>
      </c>
      <c r="T292" s="117"/>
      <c r="U292" s="93"/>
      <c r="V292" s="117"/>
      <c r="W292" s="117"/>
    </row>
    <row r="293" ht="32.9" customHeight="1" spans="1:23">
      <c r="A293" s="23" t="s">
        <v>590</v>
      </c>
      <c r="B293" s="116" t="s">
        <v>687</v>
      </c>
      <c r="C293" s="23" t="s">
        <v>659</v>
      </c>
      <c r="D293" s="23" t="s">
        <v>83</v>
      </c>
      <c r="E293" s="23" t="s">
        <v>129</v>
      </c>
      <c r="F293" s="23" t="s">
        <v>130</v>
      </c>
      <c r="G293" s="23" t="s">
        <v>335</v>
      </c>
      <c r="H293" s="23" t="s">
        <v>336</v>
      </c>
      <c r="I293" s="117">
        <v>1180000</v>
      </c>
      <c r="J293" s="117"/>
      <c r="K293" s="117"/>
      <c r="L293" s="117"/>
      <c r="M293" s="117"/>
      <c r="N293" s="117"/>
      <c r="O293" s="117"/>
      <c r="P293" s="117"/>
      <c r="Q293" s="117"/>
      <c r="R293" s="117">
        <v>1180000</v>
      </c>
      <c r="S293" s="117">
        <v>1180000</v>
      </c>
      <c r="T293" s="117"/>
      <c r="U293" s="93"/>
      <c r="V293" s="117"/>
      <c r="W293" s="117"/>
    </row>
    <row r="294" ht="32.9" customHeight="1" spans="1:23">
      <c r="A294" s="23" t="s">
        <v>590</v>
      </c>
      <c r="B294" s="116" t="s">
        <v>687</v>
      </c>
      <c r="C294" s="23" t="s">
        <v>659</v>
      </c>
      <c r="D294" s="23" t="s">
        <v>83</v>
      </c>
      <c r="E294" s="23" t="s">
        <v>129</v>
      </c>
      <c r="F294" s="23" t="s">
        <v>130</v>
      </c>
      <c r="G294" s="23" t="s">
        <v>337</v>
      </c>
      <c r="H294" s="23" t="s">
        <v>338</v>
      </c>
      <c r="I294" s="117">
        <v>600000</v>
      </c>
      <c r="J294" s="117"/>
      <c r="K294" s="117"/>
      <c r="L294" s="117"/>
      <c r="M294" s="117"/>
      <c r="N294" s="117"/>
      <c r="O294" s="117"/>
      <c r="P294" s="117"/>
      <c r="Q294" s="117"/>
      <c r="R294" s="117">
        <v>600000</v>
      </c>
      <c r="S294" s="117">
        <v>600000</v>
      </c>
      <c r="T294" s="117"/>
      <c r="U294" s="93"/>
      <c r="V294" s="117"/>
      <c r="W294" s="117"/>
    </row>
    <row r="295" ht="32.9" customHeight="1" spans="1:23">
      <c r="A295" s="23" t="s">
        <v>590</v>
      </c>
      <c r="B295" s="116" t="s">
        <v>687</v>
      </c>
      <c r="C295" s="23" t="s">
        <v>659</v>
      </c>
      <c r="D295" s="23" t="s">
        <v>83</v>
      </c>
      <c r="E295" s="23" t="s">
        <v>198</v>
      </c>
      <c r="F295" s="23" t="s">
        <v>199</v>
      </c>
      <c r="G295" s="23" t="s">
        <v>315</v>
      </c>
      <c r="H295" s="23" t="s">
        <v>316</v>
      </c>
      <c r="I295" s="117">
        <v>8000</v>
      </c>
      <c r="J295" s="117"/>
      <c r="K295" s="117"/>
      <c r="L295" s="117"/>
      <c r="M295" s="117"/>
      <c r="N295" s="117"/>
      <c r="O295" s="117"/>
      <c r="P295" s="117"/>
      <c r="Q295" s="117"/>
      <c r="R295" s="117">
        <v>8000</v>
      </c>
      <c r="S295" s="117"/>
      <c r="T295" s="117"/>
      <c r="U295" s="93"/>
      <c r="V295" s="117"/>
      <c r="W295" s="117">
        <v>8000</v>
      </c>
    </row>
    <row r="296" ht="32.9" customHeight="1" spans="1:23">
      <c r="A296" s="23"/>
      <c r="B296" s="23"/>
      <c r="C296" s="23" t="s">
        <v>661</v>
      </c>
      <c r="D296" s="23"/>
      <c r="E296" s="23"/>
      <c r="F296" s="23"/>
      <c r="G296" s="23"/>
      <c r="H296" s="23"/>
      <c r="I296" s="117">
        <v>1078600</v>
      </c>
      <c r="J296" s="117">
        <v>1078600</v>
      </c>
      <c r="K296" s="117">
        <v>1078600</v>
      </c>
      <c r="L296" s="117"/>
      <c r="M296" s="117"/>
      <c r="N296" s="117"/>
      <c r="O296" s="117"/>
      <c r="P296" s="117"/>
      <c r="Q296" s="117"/>
      <c r="R296" s="117"/>
      <c r="S296" s="117"/>
      <c r="T296" s="117"/>
      <c r="U296" s="93"/>
      <c r="V296" s="117"/>
      <c r="W296" s="117"/>
    </row>
    <row r="297" ht="32.9" customHeight="1" spans="1:23">
      <c r="A297" s="23" t="s">
        <v>590</v>
      </c>
      <c r="B297" s="116" t="s">
        <v>688</v>
      </c>
      <c r="C297" s="23" t="s">
        <v>661</v>
      </c>
      <c r="D297" s="23" t="s">
        <v>83</v>
      </c>
      <c r="E297" s="23" t="s">
        <v>204</v>
      </c>
      <c r="F297" s="23" t="s">
        <v>205</v>
      </c>
      <c r="G297" s="23" t="s">
        <v>409</v>
      </c>
      <c r="H297" s="23" t="s">
        <v>410</v>
      </c>
      <c r="I297" s="117">
        <v>424000</v>
      </c>
      <c r="J297" s="117">
        <v>424000</v>
      </c>
      <c r="K297" s="117">
        <v>424000</v>
      </c>
      <c r="L297" s="117"/>
      <c r="M297" s="117"/>
      <c r="N297" s="117"/>
      <c r="O297" s="117"/>
      <c r="P297" s="117"/>
      <c r="Q297" s="117"/>
      <c r="R297" s="117"/>
      <c r="S297" s="117"/>
      <c r="T297" s="117"/>
      <c r="U297" s="93"/>
      <c r="V297" s="117"/>
      <c r="W297" s="117"/>
    </row>
    <row r="298" ht="32.9" customHeight="1" spans="1:23">
      <c r="A298" s="23" t="s">
        <v>590</v>
      </c>
      <c r="B298" s="116" t="s">
        <v>688</v>
      </c>
      <c r="C298" s="23" t="s">
        <v>661</v>
      </c>
      <c r="D298" s="23" t="s">
        <v>83</v>
      </c>
      <c r="E298" s="23" t="s">
        <v>204</v>
      </c>
      <c r="F298" s="23" t="s">
        <v>205</v>
      </c>
      <c r="G298" s="23" t="s">
        <v>463</v>
      </c>
      <c r="H298" s="23" t="s">
        <v>464</v>
      </c>
      <c r="I298" s="117">
        <v>290000</v>
      </c>
      <c r="J298" s="117">
        <v>290000</v>
      </c>
      <c r="K298" s="117">
        <v>290000</v>
      </c>
      <c r="L298" s="117"/>
      <c r="M298" s="117"/>
      <c r="N298" s="117"/>
      <c r="O298" s="117"/>
      <c r="P298" s="117"/>
      <c r="Q298" s="117"/>
      <c r="R298" s="117"/>
      <c r="S298" s="117"/>
      <c r="T298" s="117"/>
      <c r="U298" s="93"/>
      <c r="V298" s="117"/>
      <c r="W298" s="117"/>
    </row>
    <row r="299" ht="32.9" customHeight="1" spans="1:23">
      <c r="A299" s="23" t="s">
        <v>590</v>
      </c>
      <c r="B299" s="116" t="s">
        <v>688</v>
      </c>
      <c r="C299" s="23" t="s">
        <v>661</v>
      </c>
      <c r="D299" s="23" t="s">
        <v>83</v>
      </c>
      <c r="E299" s="23" t="s">
        <v>204</v>
      </c>
      <c r="F299" s="23" t="s">
        <v>205</v>
      </c>
      <c r="G299" s="23" t="s">
        <v>467</v>
      </c>
      <c r="H299" s="23" t="s">
        <v>468</v>
      </c>
      <c r="I299" s="117">
        <v>176600</v>
      </c>
      <c r="J299" s="117">
        <v>176600</v>
      </c>
      <c r="K299" s="117">
        <v>176600</v>
      </c>
      <c r="L299" s="117"/>
      <c r="M299" s="117"/>
      <c r="N299" s="117"/>
      <c r="O299" s="117"/>
      <c r="P299" s="117"/>
      <c r="Q299" s="117"/>
      <c r="R299" s="117"/>
      <c r="S299" s="117"/>
      <c r="T299" s="117"/>
      <c r="U299" s="93"/>
      <c r="V299" s="117"/>
      <c r="W299" s="117"/>
    </row>
    <row r="300" ht="32.9" customHeight="1" spans="1:23">
      <c r="A300" s="23" t="s">
        <v>590</v>
      </c>
      <c r="B300" s="116" t="s">
        <v>688</v>
      </c>
      <c r="C300" s="23" t="s">
        <v>661</v>
      </c>
      <c r="D300" s="23" t="s">
        <v>83</v>
      </c>
      <c r="E300" s="23" t="s">
        <v>204</v>
      </c>
      <c r="F300" s="23" t="s">
        <v>205</v>
      </c>
      <c r="G300" s="23" t="s">
        <v>335</v>
      </c>
      <c r="H300" s="23" t="s">
        <v>336</v>
      </c>
      <c r="I300" s="117">
        <v>120000</v>
      </c>
      <c r="J300" s="117">
        <v>120000</v>
      </c>
      <c r="K300" s="117">
        <v>120000</v>
      </c>
      <c r="L300" s="117"/>
      <c r="M300" s="117"/>
      <c r="N300" s="117"/>
      <c r="O300" s="117"/>
      <c r="P300" s="117"/>
      <c r="Q300" s="117"/>
      <c r="R300" s="117"/>
      <c r="S300" s="117"/>
      <c r="T300" s="117"/>
      <c r="U300" s="93"/>
      <c r="V300" s="117"/>
      <c r="W300" s="117"/>
    </row>
    <row r="301" ht="32.9" customHeight="1" spans="1:23">
      <c r="A301" s="23" t="s">
        <v>590</v>
      </c>
      <c r="B301" s="116" t="s">
        <v>688</v>
      </c>
      <c r="C301" s="23" t="s">
        <v>661</v>
      </c>
      <c r="D301" s="23" t="s">
        <v>83</v>
      </c>
      <c r="E301" s="23" t="s">
        <v>204</v>
      </c>
      <c r="F301" s="23" t="s">
        <v>205</v>
      </c>
      <c r="G301" s="23" t="s">
        <v>337</v>
      </c>
      <c r="H301" s="23" t="s">
        <v>338</v>
      </c>
      <c r="I301" s="117">
        <v>68000</v>
      </c>
      <c r="J301" s="117">
        <v>68000</v>
      </c>
      <c r="K301" s="117">
        <v>68000</v>
      </c>
      <c r="L301" s="117"/>
      <c r="M301" s="117"/>
      <c r="N301" s="117"/>
      <c r="O301" s="117"/>
      <c r="P301" s="117"/>
      <c r="Q301" s="117"/>
      <c r="R301" s="117"/>
      <c r="S301" s="117"/>
      <c r="T301" s="117"/>
      <c r="U301" s="93"/>
      <c r="V301" s="117"/>
      <c r="W301" s="117"/>
    </row>
    <row r="302" ht="32.9" customHeight="1" spans="1:23">
      <c r="A302" s="23"/>
      <c r="B302" s="23"/>
      <c r="C302" s="23" t="s">
        <v>663</v>
      </c>
      <c r="D302" s="23"/>
      <c r="E302" s="23"/>
      <c r="F302" s="23"/>
      <c r="G302" s="23"/>
      <c r="H302" s="23"/>
      <c r="I302" s="117">
        <v>856439.6</v>
      </c>
      <c r="J302" s="117">
        <v>619000</v>
      </c>
      <c r="K302" s="117"/>
      <c r="L302" s="117"/>
      <c r="M302" s="117"/>
      <c r="N302" s="117">
        <v>237439.6</v>
      </c>
      <c r="O302" s="117"/>
      <c r="P302" s="117"/>
      <c r="Q302" s="117"/>
      <c r="R302" s="117"/>
      <c r="S302" s="117"/>
      <c r="T302" s="117"/>
      <c r="U302" s="93"/>
      <c r="V302" s="117"/>
      <c r="W302" s="117"/>
    </row>
    <row r="303" ht="32.9" customHeight="1" spans="1:23">
      <c r="A303" s="23" t="s">
        <v>590</v>
      </c>
      <c r="B303" s="116" t="s">
        <v>689</v>
      </c>
      <c r="C303" s="23" t="s">
        <v>663</v>
      </c>
      <c r="D303" s="23" t="s">
        <v>83</v>
      </c>
      <c r="E303" s="23" t="s">
        <v>204</v>
      </c>
      <c r="F303" s="23" t="s">
        <v>205</v>
      </c>
      <c r="G303" s="23" t="s">
        <v>409</v>
      </c>
      <c r="H303" s="23" t="s">
        <v>410</v>
      </c>
      <c r="I303" s="117">
        <v>249600</v>
      </c>
      <c r="J303" s="117">
        <v>249600</v>
      </c>
      <c r="K303" s="117"/>
      <c r="L303" s="117"/>
      <c r="M303" s="117"/>
      <c r="N303" s="117"/>
      <c r="O303" s="117"/>
      <c r="P303" s="117"/>
      <c r="Q303" s="117"/>
      <c r="R303" s="117"/>
      <c r="S303" s="117"/>
      <c r="T303" s="117"/>
      <c r="U303" s="93"/>
      <c r="V303" s="117"/>
      <c r="W303" s="117"/>
    </row>
    <row r="304" ht="32.9" customHeight="1" spans="1:23">
      <c r="A304" s="23" t="s">
        <v>590</v>
      </c>
      <c r="B304" s="116" t="s">
        <v>689</v>
      </c>
      <c r="C304" s="23" t="s">
        <v>663</v>
      </c>
      <c r="D304" s="23" t="s">
        <v>83</v>
      </c>
      <c r="E304" s="23" t="s">
        <v>204</v>
      </c>
      <c r="F304" s="23" t="s">
        <v>205</v>
      </c>
      <c r="G304" s="23" t="s">
        <v>463</v>
      </c>
      <c r="H304" s="23" t="s">
        <v>464</v>
      </c>
      <c r="I304" s="117">
        <v>200000</v>
      </c>
      <c r="J304" s="117">
        <v>200000</v>
      </c>
      <c r="K304" s="117"/>
      <c r="L304" s="117"/>
      <c r="M304" s="117"/>
      <c r="N304" s="117"/>
      <c r="O304" s="117"/>
      <c r="P304" s="117"/>
      <c r="Q304" s="117"/>
      <c r="R304" s="117"/>
      <c r="S304" s="117"/>
      <c r="T304" s="117"/>
      <c r="U304" s="93"/>
      <c r="V304" s="117"/>
      <c r="W304" s="117"/>
    </row>
    <row r="305" ht="32.9" customHeight="1" spans="1:23">
      <c r="A305" s="23" t="s">
        <v>590</v>
      </c>
      <c r="B305" s="116" t="s">
        <v>689</v>
      </c>
      <c r="C305" s="23" t="s">
        <v>663</v>
      </c>
      <c r="D305" s="23" t="s">
        <v>83</v>
      </c>
      <c r="E305" s="23" t="s">
        <v>204</v>
      </c>
      <c r="F305" s="23" t="s">
        <v>205</v>
      </c>
      <c r="G305" s="23" t="s">
        <v>467</v>
      </c>
      <c r="H305" s="23" t="s">
        <v>468</v>
      </c>
      <c r="I305" s="117">
        <v>29600</v>
      </c>
      <c r="J305" s="117">
        <v>29600</v>
      </c>
      <c r="K305" s="117"/>
      <c r="L305" s="117"/>
      <c r="M305" s="117"/>
      <c r="N305" s="117"/>
      <c r="O305" s="117"/>
      <c r="P305" s="117"/>
      <c r="Q305" s="117"/>
      <c r="R305" s="117"/>
      <c r="S305" s="117"/>
      <c r="T305" s="117"/>
      <c r="U305" s="93"/>
      <c r="V305" s="117"/>
      <c r="W305" s="117"/>
    </row>
    <row r="306" ht="32.9" customHeight="1" spans="1:23">
      <c r="A306" s="23" t="s">
        <v>590</v>
      </c>
      <c r="B306" s="116" t="s">
        <v>689</v>
      </c>
      <c r="C306" s="23" t="s">
        <v>663</v>
      </c>
      <c r="D306" s="23" t="s">
        <v>83</v>
      </c>
      <c r="E306" s="23" t="s">
        <v>204</v>
      </c>
      <c r="F306" s="23" t="s">
        <v>205</v>
      </c>
      <c r="G306" s="23" t="s">
        <v>469</v>
      </c>
      <c r="H306" s="23" t="s">
        <v>470</v>
      </c>
      <c r="I306" s="117">
        <v>37300</v>
      </c>
      <c r="J306" s="117">
        <v>37300</v>
      </c>
      <c r="K306" s="117"/>
      <c r="L306" s="117"/>
      <c r="M306" s="117"/>
      <c r="N306" s="117"/>
      <c r="O306" s="117"/>
      <c r="P306" s="117"/>
      <c r="Q306" s="117"/>
      <c r="R306" s="117"/>
      <c r="S306" s="117"/>
      <c r="T306" s="117"/>
      <c r="U306" s="93"/>
      <c r="V306" s="117"/>
      <c r="W306" s="117"/>
    </row>
    <row r="307" ht="32.9" customHeight="1" spans="1:23">
      <c r="A307" s="23" t="s">
        <v>590</v>
      </c>
      <c r="B307" s="116" t="s">
        <v>689</v>
      </c>
      <c r="C307" s="23" t="s">
        <v>663</v>
      </c>
      <c r="D307" s="23" t="s">
        <v>83</v>
      </c>
      <c r="E307" s="23" t="s">
        <v>204</v>
      </c>
      <c r="F307" s="23" t="s">
        <v>205</v>
      </c>
      <c r="G307" s="23" t="s">
        <v>471</v>
      </c>
      <c r="H307" s="23" t="s">
        <v>472</v>
      </c>
      <c r="I307" s="117">
        <v>40600</v>
      </c>
      <c r="J307" s="117">
        <v>40600</v>
      </c>
      <c r="K307" s="117"/>
      <c r="L307" s="117"/>
      <c r="M307" s="117"/>
      <c r="N307" s="117"/>
      <c r="O307" s="117"/>
      <c r="P307" s="117"/>
      <c r="Q307" s="117"/>
      <c r="R307" s="117"/>
      <c r="S307" s="117"/>
      <c r="T307" s="117"/>
      <c r="U307" s="93"/>
      <c r="V307" s="117"/>
      <c r="W307" s="117"/>
    </row>
    <row r="308" ht="32.9" customHeight="1" spans="1:23">
      <c r="A308" s="23" t="s">
        <v>590</v>
      </c>
      <c r="B308" s="116" t="s">
        <v>689</v>
      </c>
      <c r="C308" s="23" t="s">
        <v>663</v>
      </c>
      <c r="D308" s="23" t="s">
        <v>83</v>
      </c>
      <c r="E308" s="23" t="s">
        <v>204</v>
      </c>
      <c r="F308" s="23" t="s">
        <v>205</v>
      </c>
      <c r="G308" s="23" t="s">
        <v>315</v>
      </c>
      <c r="H308" s="23" t="s">
        <v>316</v>
      </c>
      <c r="I308" s="117">
        <v>61900</v>
      </c>
      <c r="J308" s="117">
        <v>61900</v>
      </c>
      <c r="K308" s="117"/>
      <c r="L308" s="117"/>
      <c r="M308" s="117"/>
      <c r="N308" s="117"/>
      <c r="O308" s="117"/>
      <c r="P308" s="117"/>
      <c r="Q308" s="117"/>
      <c r="R308" s="117"/>
      <c r="S308" s="117"/>
      <c r="T308" s="117"/>
      <c r="U308" s="93"/>
      <c r="V308" s="117"/>
      <c r="W308" s="117"/>
    </row>
    <row r="309" ht="32.9" customHeight="1" spans="1:23">
      <c r="A309" s="23" t="s">
        <v>590</v>
      </c>
      <c r="B309" s="116" t="s">
        <v>689</v>
      </c>
      <c r="C309" s="23" t="s">
        <v>663</v>
      </c>
      <c r="D309" s="23" t="s">
        <v>83</v>
      </c>
      <c r="E309" s="23" t="s">
        <v>204</v>
      </c>
      <c r="F309" s="23" t="s">
        <v>205</v>
      </c>
      <c r="G309" s="23" t="s">
        <v>335</v>
      </c>
      <c r="H309" s="23" t="s">
        <v>336</v>
      </c>
      <c r="I309" s="117">
        <v>237439.6</v>
      </c>
      <c r="J309" s="117"/>
      <c r="K309" s="117"/>
      <c r="L309" s="117"/>
      <c r="M309" s="117"/>
      <c r="N309" s="117">
        <v>237439.6</v>
      </c>
      <c r="O309" s="117"/>
      <c r="P309" s="117"/>
      <c r="Q309" s="117"/>
      <c r="R309" s="117"/>
      <c r="S309" s="117"/>
      <c r="T309" s="117"/>
      <c r="U309" s="93"/>
      <c r="V309" s="117"/>
      <c r="W309" s="117"/>
    </row>
    <row r="310" ht="32.9" customHeight="1" spans="1:23">
      <c r="A310" s="23"/>
      <c r="B310" s="23"/>
      <c r="C310" s="23" t="s">
        <v>639</v>
      </c>
      <c r="D310" s="23"/>
      <c r="E310" s="23"/>
      <c r="F310" s="23"/>
      <c r="G310" s="23"/>
      <c r="H310" s="23"/>
      <c r="I310" s="117">
        <v>100000</v>
      </c>
      <c r="J310" s="117">
        <v>100000</v>
      </c>
      <c r="K310" s="117">
        <v>100000</v>
      </c>
      <c r="L310" s="117"/>
      <c r="M310" s="117"/>
      <c r="N310" s="117"/>
      <c r="O310" s="117"/>
      <c r="P310" s="117"/>
      <c r="Q310" s="117"/>
      <c r="R310" s="117"/>
      <c r="S310" s="117"/>
      <c r="T310" s="117"/>
      <c r="U310" s="93"/>
      <c r="V310" s="117"/>
      <c r="W310" s="117"/>
    </row>
    <row r="311" ht="32.9" customHeight="1" spans="1:23">
      <c r="A311" s="23" t="s">
        <v>590</v>
      </c>
      <c r="B311" s="116" t="s">
        <v>690</v>
      </c>
      <c r="C311" s="23" t="s">
        <v>639</v>
      </c>
      <c r="D311" s="23" t="s">
        <v>83</v>
      </c>
      <c r="E311" s="23" t="s">
        <v>204</v>
      </c>
      <c r="F311" s="23" t="s">
        <v>205</v>
      </c>
      <c r="G311" s="23" t="s">
        <v>409</v>
      </c>
      <c r="H311" s="23" t="s">
        <v>410</v>
      </c>
      <c r="I311" s="117">
        <v>20000</v>
      </c>
      <c r="J311" s="117">
        <v>20000</v>
      </c>
      <c r="K311" s="117">
        <v>20000</v>
      </c>
      <c r="L311" s="117"/>
      <c r="M311" s="117"/>
      <c r="N311" s="117"/>
      <c r="O311" s="117"/>
      <c r="P311" s="117"/>
      <c r="Q311" s="117"/>
      <c r="R311" s="117"/>
      <c r="S311" s="117"/>
      <c r="T311" s="117"/>
      <c r="U311" s="93"/>
      <c r="V311" s="117"/>
      <c r="W311" s="117"/>
    </row>
    <row r="312" ht="32.9" customHeight="1" spans="1:23">
      <c r="A312" s="23" t="s">
        <v>590</v>
      </c>
      <c r="B312" s="116" t="s">
        <v>690</v>
      </c>
      <c r="C312" s="23" t="s">
        <v>639</v>
      </c>
      <c r="D312" s="23" t="s">
        <v>83</v>
      </c>
      <c r="E312" s="23" t="s">
        <v>204</v>
      </c>
      <c r="F312" s="23" t="s">
        <v>205</v>
      </c>
      <c r="G312" s="23" t="s">
        <v>467</v>
      </c>
      <c r="H312" s="23" t="s">
        <v>468</v>
      </c>
      <c r="I312" s="117">
        <v>70000</v>
      </c>
      <c r="J312" s="117">
        <v>70000</v>
      </c>
      <c r="K312" s="117">
        <v>70000</v>
      </c>
      <c r="L312" s="117"/>
      <c r="M312" s="117"/>
      <c r="N312" s="117"/>
      <c r="O312" s="117"/>
      <c r="P312" s="117"/>
      <c r="Q312" s="117"/>
      <c r="R312" s="117"/>
      <c r="S312" s="117"/>
      <c r="T312" s="117"/>
      <c r="U312" s="93"/>
      <c r="V312" s="117"/>
      <c r="W312" s="117"/>
    </row>
    <row r="313" ht="32.9" customHeight="1" spans="1:23">
      <c r="A313" s="23" t="s">
        <v>590</v>
      </c>
      <c r="B313" s="116" t="s">
        <v>690</v>
      </c>
      <c r="C313" s="23" t="s">
        <v>639</v>
      </c>
      <c r="D313" s="23" t="s">
        <v>83</v>
      </c>
      <c r="E313" s="23" t="s">
        <v>204</v>
      </c>
      <c r="F313" s="23" t="s">
        <v>205</v>
      </c>
      <c r="G313" s="23" t="s">
        <v>315</v>
      </c>
      <c r="H313" s="23" t="s">
        <v>316</v>
      </c>
      <c r="I313" s="117">
        <v>10000</v>
      </c>
      <c r="J313" s="117">
        <v>10000</v>
      </c>
      <c r="K313" s="117">
        <v>10000</v>
      </c>
      <c r="L313" s="117"/>
      <c r="M313" s="117"/>
      <c r="N313" s="117"/>
      <c r="O313" s="117"/>
      <c r="P313" s="117"/>
      <c r="Q313" s="117"/>
      <c r="R313" s="117"/>
      <c r="S313" s="117"/>
      <c r="T313" s="117"/>
      <c r="U313" s="93"/>
      <c r="V313" s="117"/>
      <c r="W313" s="117"/>
    </row>
    <row r="314" ht="32.9" customHeight="1" spans="1:23">
      <c r="A314" s="23"/>
      <c r="B314" s="23"/>
      <c r="C314" s="23" t="s">
        <v>657</v>
      </c>
      <c r="D314" s="23"/>
      <c r="E314" s="23"/>
      <c r="F314" s="23"/>
      <c r="G314" s="23"/>
      <c r="H314" s="23"/>
      <c r="I314" s="117">
        <v>1157300</v>
      </c>
      <c r="J314" s="117">
        <v>1157300</v>
      </c>
      <c r="K314" s="117"/>
      <c r="L314" s="117"/>
      <c r="M314" s="117"/>
      <c r="N314" s="117"/>
      <c r="O314" s="117"/>
      <c r="P314" s="117"/>
      <c r="Q314" s="117"/>
      <c r="R314" s="117"/>
      <c r="S314" s="117"/>
      <c r="T314" s="117"/>
      <c r="U314" s="93"/>
      <c r="V314" s="117"/>
      <c r="W314" s="117"/>
    </row>
    <row r="315" ht="32.9" customHeight="1" spans="1:23">
      <c r="A315" s="23" t="s">
        <v>594</v>
      </c>
      <c r="B315" s="116" t="s">
        <v>691</v>
      </c>
      <c r="C315" s="23" t="s">
        <v>657</v>
      </c>
      <c r="D315" s="23" t="s">
        <v>85</v>
      </c>
      <c r="E315" s="23" t="s">
        <v>204</v>
      </c>
      <c r="F315" s="23" t="s">
        <v>205</v>
      </c>
      <c r="G315" s="23" t="s">
        <v>315</v>
      </c>
      <c r="H315" s="23" t="s">
        <v>316</v>
      </c>
      <c r="I315" s="117">
        <v>114500</v>
      </c>
      <c r="J315" s="117">
        <v>114500</v>
      </c>
      <c r="K315" s="117"/>
      <c r="L315" s="117"/>
      <c r="M315" s="117"/>
      <c r="N315" s="117"/>
      <c r="O315" s="117"/>
      <c r="P315" s="117"/>
      <c r="Q315" s="117"/>
      <c r="R315" s="117"/>
      <c r="S315" s="117"/>
      <c r="T315" s="117"/>
      <c r="U315" s="93"/>
      <c r="V315" s="117"/>
      <c r="W315" s="117"/>
    </row>
    <row r="316" ht="32.9" customHeight="1" spans="1:23">
      <c r="A316" s="23" t="s">
        <v>594</v>
      </c>
      <c r="B316" s="116" t="s">
        <v>691</v>
      </c>
      <c r="C316" s="23" t="s">
        <v>657</v>
      </c>
      <c r="D316" s="23" t="s">
        <v>85</v>
      </c>
      <c r="E316" s="23" t="s">
        <v>204</v>
      </c>
      <c r="F316" s="23" t="s">
        <v>205</v>
      </c>
      <c r="G316" s="23" t="s">
        <v>333</v>
      </c>
      <c r="H316" s="23" t="s">
        <v>334</v>
      </c>
      <c r="I316" s="117">
        <v>52800</v>
      </c>
      <c r="J316" s="117">
        <v>52800</v>
      </c>
      <c r="K316" s="117"/>
      <c r="L316" s="117"/>
      <c r="M316" s="117"/>
      <c r="N316" s="117"/>
      <c r="O316" s="117"/>
      <c r="P316" s="117"/>
      <c r="Q316" s="117"/>
      <c r="R316" s="117"/>
      <c r="S316" s="117"/>
      <c r="T316" s="117"/>
      <c r="U316" s="93"/>
      <c r="V316" s="117"/>
      <c r="W316" s="117"/>
    </row>
    <row r="317" ht="32.9" customHeight="1" spans="1:23">
      <c r="A317" s="23" t="s">
        <v>594</v>
      </c>
      <c r="B317" s="116" t="s">
        <v>691</v>
      </c>
      <c r="C317" s="23" t="s">
        <v>657</v>
      </c>
      <c r="D317" s="23" t="s">
        <v>85</v>
      </c>
      <c r="E317" s="23" t="s">
        <v>204</v>
      </c>
      <c r="F317" s="23" t="s">
        <v>205</v>
      </c>
      <c r="G317" s="23" t="s">
        <v>335</v>
      </c>
      <c r="H317" s="23" t="s">
        <v>336</v>
      </c>
      <c r="I317" s="117">
        <v>240000</v>
      </c>
      <c r="J317" s="117">
        <v>240000</v>
      </c>
      <c r="K317" s="117"/>
      <c r="L317" s="117"/>
      <c r="M317" s="117"/>
      <c r="N317" s="117"/>
      <c r="O317" s="117"/>
      <c r="P317" s="117"/>
      <c r="Q317" s="117"/>
      <c r="R317" s="117"/>
      <c r="S317" s="117"/>
      <c r="T317" s="117"/>
      <c r="U317" s="93"/>
      <c r="V317" s="117"/>
      <c r="W317" s="117"/>
    </row>
    <row r="318" ht="32.9" customHeight="1" spans="1:23">
      <c r="A318" s="23" t="s">
        <v>594</v>
      </c>
      <c r="B318" s="116" t="s">
        <v>691</v>
      </c>
      <c r="C318" s="23" t="s">
        <v>657</v>
      </c>
      <c r="D318" s="23" t="s">
        <v>85</v>
      </c>
      <c r="E318" s="23" t="s">
        <v>222</v>
      </c>
      <c r="F318" s="23" t="s">
        <v>223</v>
      </c>
      <c r="G318" s="23" t="s">
        <v>317</v>
      </c>
      <c r="H318" s="23" t="s">
        <v>318</v>
      </c>
      <c r="I318" s="117">
        <v>100000</v>
      </c>
      <c r="J318" s="117">
        <v>100000</v>
      </c>
      <c r="K318" s="117"/>
      <c r="L318" s="117"/>
      <c r="M318" s="117"/>
      <c r="N318" s="117"/>
      <c r="O318" s="117"/>
      <c r="P318" s="117"/>
      <c r="Q318" s="117"/>
      <c r="R318" s="117"/>
      <c r="S318" s="117"/>
      <c r="T318" s="117"/>
      <c r="U318" s="93"/>
      <c r="V318" s="117"/>
      <c r="W318" s="117"/>
    </row>
    <row r="319" ht="32.9" customHeight="1" spans="1:23">
      <c r="A319" s="23" t="s">
        <v>594</v>
      </c>
      <c r="B319" s="116" t="s">
        <v>691</v>
      </c>
      <c r="C319" s="23" t="s">
        <v>657</v>
      </c>
      <c r="D319" s="23" t="s">
        <v>85</v>
      </c>
      <c r="E319" s="23" t="s">
        <v>222</v>
      </c>
      <c r="F319" s="23" t="s">
        <v>223</v>
      </c>
      <c r="G319" s="23" t="s">
        <v>319</v>
      </c>
      <c r="H319" s="23" t="s">
        <v>320</v>
      </c>
      <c r="I319" s="117">
        <v>20000</v>
      </c>
      <c r="J319" s="117">
        <v>20000</v>
      </c>
      <c r="K319" s="117"/>
      <c r="L319" s="117"/>
      <c r="M319" s="117"/>
      <c r="N319" s="117"/>
      <c r="O319" s="117"/>
      <c r="P319" s="117"/>
      <c r="Q319" s="117"/>
      <c r="R319" s="117"/>
      <c r="S319" s="117"/>
      <c r="T319" s="117"/>
      <c r="U319" s="93"/>
      <c r="V319" s="117"/>
      <c r="W319" s="117"/>
    </row>
    <row r="320" ht="32.9" customHeight="1" spans="1:23">
      <c r="A320" s="23" t="s">
        <v>594</v>
      </c>
      <c r="B320" s="116" t="s">
        <v>691</v>
      </c>
      <c r="C320" s="23" t="s">
        <v>657</v>
      </c>
      <c r="D320" s="23" t="s">
        <v>85</v>
      </c>
      <c r="E320" s="23" t="s">
        <v>222</v>
      </c>
      <c r="F320" s="23" t="s">
        <v>223</v>
      </c>
      <c r="G320" s="23" t="s">
        <v>461</v>
      </c>
      <c r="H320" s="23" t="s">
        <v>462</v>
      </c>
      <c r="I320" s="117">
        <v>380000</v>
      </c>
      <c r="J320" s="117">
        <v>380000</v>
      </c>
      <c r="K320" s="117"/>
      <c r="L320" s="117"/>
      <c r="M320" s="117"/>
      <c r="N320" s="117"/>
      <c r="O320" s="117"/>
      <c r="P320" s="117"/>
      <c r="Q320" s="117"/>
      <c r="R320" s="117"/>
      <c r="S320" s="117"/>
      <c r="T320" s="117"/>
      <c r="U320" s="93"/>
      <c r="V320" s="117"/>
      <c r="W320" s="117"/>
    </row>
    <row r="321" ht="32.9" customHeight="1" spans="1:23">
      <c r="A321" s="23" t="s">
        <v>594</v>
      </c>
      <c r="B321" s="116" t="s">
        <v>691</v>
      </c>
      <c r="C321" s="23" t="s">
        <v>657</v>
      </c>
      <c r="D321" s="23" t="s">
        <v>85</v>
      </c>
      <c r="E321" s="23" t="s">
        <v>222</v>
      </c>
      <c r="F321" s="23" t="s">
        <v>223</v>
      </c>
      <c r="G321" s="23" t="s">
        <v>325</v>
      </c>
      <c r="H321" s="23" t="s">
        <v>326</v>
      </c>
      <c r="I321" s="117">
        <v>100000</v>
      </c>
      <c r="J321" s="117">
        <v>100000</v>
      </c>
      <c r="K321" s="117"/>
      <c r="L321" s="117"/>
      <c r="M321" s="117"/>
      <c r="N321" s="117"/>
      <c r="O321" s="117"/>
      <c r="P321" s="117"/>
      <c r="Q321" s="117"/>
      <c r="R321" s="117"/>
      <c r="S321" s="117"/>
      <c r="T321" s="117"/>
      <c r="U321" s="93"/>
      <c r="V321" s="117"/>
      <c r="W321" s="117"/>
    </row>
    <row r="322" ht="32.9" customHeight="1" spans="1:23">
      <c r="A322" s="23" t="s">
        <v>594</v>
      </c>
      <c r="B322" s="116" t="s">
        <v>691</v>
      </c>
      <c r="C322" s="23" t="s">
        <v>657</v>
      </c>
      <c r="D322" s="23" t="s">
        <v>85</v>
      </c>
      <c r="E322" s="23" t="s">
        <v>222</v>
      </c>
      <c r="F322" s="23" t="s">
        <v>223</v>
      </c>
      <c r="G322" s="23" t="s">
        <v>463</v>
      </c>
      <c r="H322" s="23" t="s">
        <v>464</v>
      </c>
      <c r="I322" s="117">
        <v>60000</v>
      </c>
      <c r="J322" s="117">
        <v>60000</v>
      </c>
      <c r="K322" s="117"/>
      <c r="L322" s="117"/>
      <c r="M322" s="117"/>
      <c r="N322" s="117"/>
      <c r="O322" s="117"/>
      <c r="P322" s="117"/>
      <c r="Q322" s="117"/>
      <c r="R322" s="117"/>
      <c r="S322" s="117"/>
      <c r="T322" s="117"/>
      <c r="U322" s="93"/>
      <c r="V322" s="117"/>
      <c r="W322" s="117"/>
    </row>
    <row r="323" ht="32.9" customHeight="1" spans="1:23">
      <c r="A323" s="23" t="s">
        <v>594</v>
      </c>
      <c r="B323" s="116" t="s">
        <v>691</v>
      </c>
      <c r="C323" s="23" t="s">
        <v>657</v>
      </c>
      <c r="D323" s="23" t="s">
        <v>85</v>
      </c>
      <c r="E323" s="23" t="s">
        <v>222</v>
      </c>
      <c r="F323" s="23" t="s">
        <v>223</v>
      </c>
      <c r="G323" s="23" t="s">
        <v>469</v>
      </c>
      <c r="H323" s="23" t="s">
        <v>470</v>
      </c>
      <c r="I323" s="117">
        <v>80000</v>
      </c>
      <c r="J323" s="117">
        <v>80000</v>
      </c>
      <c r="K323" s="117"/>
      <c r="L323" s="117"/>
      <c r="M323" s="117"/>
      <c r="N323" s="117"/>
      <c r="O323" s="117"/>
      <c r="P323" s="117"/>
      <c r="Q323" s="117"/>
      <c r="R323" s="117"/>
      <c r="S323" s="117"/>
      <c r="T323" s="117"/>
      <c r="U323" s="93"/>
      <c r="V323" s="117"/>
      <c r="W323" s="117"/>
    </row>
    <row r="324" ht="32.9" customHeight="1" spans="1:23">
      <c r="A324" s="23" t="s">
        <v>594</v>
      </c>
      <c r="B324" s="116" t="s">
        <v>691</v>
      </c>
      <c r="C324" s="23" t="s">
        <v>657</v>
      </c>
      <c r="D324" s="23" t="s">
        <v>85</v>
      </c>
      <c r="E324" s="23" t="s">
        <v>222</v>
      </c>
      <c r="F324" s="23" t="s">
        <v>223</v>
      </c>
      <c r="G324" s="23" t="s">
        <v>331</v>
      </c>
      <c r="H324" s="23" t="s">
        <v>332</v>
      </c>
      <c r="I324" s="117">
        <v>10000</v>
      </c>
      <c r="J324" s="117">
        <v>10000</v>
      </c>
      <c r="K324" s="117"/>
      <c r="L324" s="117"/>
      <c r="M324" s="117"/>
      <c r="N324" s="117"/>
      <c r="O324" s="117"/>
      <c r="P324" s="117"/>
      <c r="Q324" s="117"/>
      <c r="R324" s="117"/>
      <c r="S324" s="117"/>
      <c r="T324" s="117"/>
      <c r="U324" s="93"/>
      <c r="V324" s="117"/>
      <c r="W324" s="117"/>
    </row>
    <row r="325" ht="32.9" customHeight="1" spans="1:23">
      <c r="A325" s="23"/>
      <c r="B325" s="23"/>
      <c r="C325" s="23" t="s">
        <v>659</v>
      </c>
      <c r="D325" s="23"/>
      <c r="E325" s="23"/>
      <c r="F325" s="23"/>
      <c r="G325" s="23"/>
      <c r="H325" s="23"/>
      <c r="I325" s="117">
        <v>16076400</v>
      </c>
      <c r="J325" s="117"/>
      <c r="K325" s="117"/>
      <c r="L325" s="117"/>
      <c r="M325" s="117"/>
      <c r="N325" s="117"/>
      <c r="O325" s="117"/>
      <c r="P325" s="117"/>
      <c r="Q325" s="117"/>
      <c r="R325" s="117">
        <v>16076400</v>
      </c>
      <c r="S325" s="117">
        <v>16076400</v>
      </c>
      <c r="T325" s="117"/>
      <c r="U325" s="93"/>
      <c r="V325" s="117"/>
      <c r="W325" s="117"/>
    </row>
    <row r="326" ht="32.9" customHeight="1" spans="1:23">
      <c r="A326" s="23" t="s">
        <v>590</v>
      </c>
      <c r="B326" s="116" t="s">
        <v>692</v>
      </c>
      <c r="C326" s="23" t="s">
        <v>659</v>
      </c>
      <c r="D326" s="23" t="s">
        <v>85</v>
      </c>
      <c r="E326" s="23" t="s">
        <v>125</v>
      </c>
      <c r="F326" s="23" t="s">
        <v>126</v>
      </c>
      <c r="G326" s="23" t="s">
        <v>345</v>
      </c>
      <c r="H326" s="23" t="s">
        <v>346</v>
      </c>
      <c r="I326" s="117">
        <v>269500</v>
      </c>
      <c r="J326" s="117"/>
      <c r="K326" s="117"/>
      <c r="L326" s="117"/>
      <c r="M326" s="117"/>
      <c r="N326" s="117"/>
      <c r="O326" s="117"/>
      <c r="P326" s="117"/>
      <c r="Q326" s="117"/>
      <c r="R326" s="117">
        <v>269500</v>
      </c>
      <c r="S326" s="117">
        <v>269500</v>
      </c>
      <c r="T326" s="117"/>
      <c r="U326" s="93"/>
      <c r="V326" s="117"/>
      <c r="W326" s="117"/>
    </row>
    <row r="327" ht="32.9" customHeight="1" spans="1:23">
      <c r="A327" s="23" t="s">
        <v>590</v>
      </c>
      <c r="B327" s="116" t="s">
        <v>692</v>
      </c>
      <c r="C327" s="23" t="s">
        <v>659</v>
      </c>
      <c r="D327" s="23" t="s">
        <v>85</v>
      </c>
      <c r="E327" s="23" t="s">
        <v>125</v>
      </c>
      <c r="F327" s="23" t="s">
        <v>126</v>
      </c>
      <c r="G327" s="23" t="s">
        <v>319</v>
      </c>
      <c r="H327" s="23" t="s">
        <v>320</v>
      </c>
      <c r="I327" s="117">
        <v>100000</v>
      </c>
      <c r="J327" s="117"/>
      <c r="K327" s="117"/>
      <c r="L327" s="117"/>
      <c r="M327" s="117"/>
      <c r="N327" s="117"/>
      <c r="O327" s="117"/>
      <c r="P327" s="117"/>
      <c r="Q327" s="117"/>
      <c r="R327" s="117">
        <v>100000</v>
      </c>
      <c r="S327" s="117">
        <v>100000</v>
      </c>
      <c r="T327" s="117"/>
      <c r="U327" s="93"/>
      <c r="V327" s="117"/>
      <c r="W327" s="117"/>
    </row>
    <row r="328" ht="32.9" customHeight="1" spans="1:23">
      <c r="A328" s="23" t="s">
        <v>590</v>
      </c>
      <c r="B328" s="116" t="s">
        <v>692</v>
      </c>
      <c r="C328" s="23" t="s">
        <v>659</v>
      </c>
      <c r="D328" s="23" t="s">
        <v>85</v>
      </c>
      <c r="E328" s="23" t="s">
        <v>125</v>
      </c>
      <c r="F328" s="23" t="s">
        <v>126</v>
      </c>
      <c r="G328" s="23" t="s">
        <v>409</v>
      </c>
      <c r="H328" s="23" t="s">
        <v>410</v>
      </c>
      <c r="I328" s="117">
        <v>601000</v>
      </c>
      <c r="J328" s="117"/>
      <c r="K328" s="117"/>
      <c r="L328" s="117"/>
      <c r="M328" s="117"/>
      <c r="N328" s="117"/>
      <c r="O328" s="117"/>
      <c r="P328" s="117"/>
      <c r="Q328" s="117"/>
      <c r="R328" s="117">
        <v>601000</v>
      </c>
      <c r="S328" s="117">
        <v>601000</v>
      </c>
      <c r="T328" s="117"/>
      <c r="U328" s="93"/>
      <c r="V328" s="117"/>
      <c r="W328" s="117"/>
    </row>
    <row r="329" ht="32.9" customHeight="1" spans="1:23">
      <c r="A329" s="23" t="s">
        <v>590</v>
      </c>
      <c r="B329" s="116" t="s">
        <v>692</v>
      </c>
      <c r="C329" s="23" t="s">
        <v>659</v>
      </c>
      <c r="D329" s="23" t="s">
        <v>85</v>
      </c>
      <c r="E329" s="23" t="s">
        <v>125</v>
      </c>
      <c r="F329" s="23" t="s">
        <v>126</v>
      </c>
      <c r="G329" s="23" t="s">
        <v>327</v>
      </c>
      <c r="H329" s="23" t="s">
        <v>328</v>
      </c>
      <c r="I329" s="117">
        <v>10500</v>
      </c>
      <c r="J329" s="117"/>
      <c r="K329" s="117"/>
      <c r="L329" s="117"/>
      <c r="M329" s="117"/>
      <c r="N329" s="117"/>
      <c r="O329" s="117"/>
      <c r="P329" s="117"/>
      <c r="Q329" s="117"/>
      <c r="R329" s="117">
        <v>10500</v>
      </c>
      <c r="S329" s="117">
        <v>10500</v>
      </c>
      <c r="T329" s="117"/>
      <c r="U329" s="93"/>
      <c r="V329" s="117"/>
      <c r="W329" s="117"/>
    </row>
    <row r="330" ht="32.9" customHeight="1" spans="1:23">
      <c r="A330" s="23" t="s">
        <v>590</v>
      </c>
      <c r="B330" s="116" t="s">
        <v>692</v>
      </c>
      <c r="C330" s="23" t="s">
        <v>659</v>
      </c>
      <c r="D330" s="23" t="s">
        <v>85</v>
      </c>
      <c r="E330" s="23" t="s">
        <v>125</v>
      </c>
      <c r="F330" s="23" t="s">
        <v>126</v>
      </c>
      <c r="G330" s="23" t="s">
        <v>465</v>
      </c>
      <c r="H330" s="23" t="s">
        <v>466</v>
      </c>
      <c r="I330" s="117">
        <v>370000</v>
      </c>
      <c r="J330" s="117"/>
      <c r="K330" s="117"/>
      <c r="L330" s="117"/>
      <c r="M330" s="117"/>
      <c r="N330" s="117"/>
      <c r="O330" s="117"/>
      <c r="P330" s="117"/>
      <c r="Q330" s="117"/>
      <c r="R330" s="117">
        <v>370000</v>
      </c>
      <c r="S330" s="117">
        <v>370000</v>
      </c>
      <c r="T330" s="117"/>
      <c r="U330" s="93"/>
      <c r="V330" s="117"/>
      <c r="W330" s="117"/>
    </row>
    <row r="331" ht="32.9" customHeight="1" spans="1:23">
      <c r="A331" s="23" t="s">
        <v>590</v>
      </c>
      <c r="B331" s="116" t="s">
        <v>692</v>
      </c>
      <c r="C331" s="23" t="s">
        <v>659</v>
      </c>
      <c r="D331" s="23" t="s">
        <v>85</v>
      </c>
      <c r="E331" s="23" t="s">
        <v>125</v>
      </c>
      <c r="F331" s="23" t="s">
        <v>126</v>
      </c>
      <c r="G331" s="23" t="s">
        <v>467</v>
      </c>
      <c r="H331" s="23" t="s">
        <v>468</v>
      </c>
      <c r="I331" s="117">
        <v>240000</v>
      </c>
      <c r="J331" s="117"/>
      <c r="K331" s="117"/>
      <c r="L331" s="117"/>
      <c r="M331" s="117"/>
      <c r="N331" s="117"/>
      <c r="O331" s="117"/>
      <c r="P331" s="117"/>
      <c r="Q331" s="117"/>
      <c r="R331" s="117">
        <v>240000</v>
      </c>
      <c r="S331" s="117">
        <v>240000</v>
      </c>
      <c r="T331" s="117"/>
      <c r="U331" s="93"/>
      <c r="V331" s="117"/>
      <c r="W331" s="117"/>
    </row>
    <row r="332" ht="32.9" customHeight="1" spans="1:23">
      <c r="A332" s="23" t="s">
        <v>590</v>
      </c>
      <c r="B332" s="116" t="s">
        <v>692</v>
      </c>
      <c r="C332" s="23" t="s">
        <v>659</v>
      </c>
      <c r="D332" s="23" t="s">
        <v>85</v>
      </c>
      <c r="E332" s="23" t="s">
        <v>125</v>
      </c>
      <c r="F332" s="23" t="s">
        <v>126</v>
      </c>
      <c r="G332" s="23" t="s">
        <v>469</v>
      </c>
      <c r="H332" s="23" t="s">
        <v>470</v>
      </c>
      <c r="I332" s="117">
        <v>48000</v>
      </c>
      <c r="J332" s="117"/>
      <c r="K332" s="117"/>
      <c r="L332" s="117"/>
      <c r="M332" s="117"/>
      <c r="N332" s="117"/>
      <c r="O332" s="117"/>
      <c r="P332" s="117"/>
      <c r="Q332" s="117"/>
      <c r="R332" s="117">
        <v>48000</v>
      </c>
      <c r="S332" s="117">
        <v>48000</v>
      </c>
      <c r="T332" s="117"/>
      <c r="U332" s="93"/>
      <c r="V332" s="117"/>
      <c r="W332" s="117"/>
    </row>
    <row r="333" ht="32.9" customHeight="1" spans="1:23">
      <c r="A333" s="23" t="s">
        <v>590</v>
      </c>
      <c r="B333" s="116" t="s">
        <v>692</v>
      </c>
      <c r="C333" s="23" t="s">
        <v>659</v>
      </c>
      <c r="D333" s="23" t="s">
        <v>85</v>
      </c>
      <c r="E333" s="23" t="s">
        <v>125</v>
      </c>
      <c r="F333" s="23" t="s">
        <v>126</v>
      </c>
      <c r="G333" s="23" t="s">
        <v>331</v>
      </c>
      <c r="H333" s="23" t="s">
        <v>332</v>
      </c>
      <c r="I333" s="117">
        <v>576000</v>
      </c>
      <c r="J333" s="117"/>
      <c r="K333" s="117"/>
      <c r="L333" s="117"/>
      <c r="M333" s="117"/>
      <c r="N333" s="117"/>
      <c r="O333" s="117"/>
      <c r="P333" s="117"/>
      <c r="Q333" s="117"/>
      <c r="R333" s="117">
        <v>576000</v>
      </c>
      <c r="S333" s="117">
        <v>576000</v>
      </c>
      <c r="T333" s="117"/>
      <c r="U333" s="93"/>
      <c r="V333" s="117"/>
      <c r="W333" s="117"/>
    </row>
    <row r="334" ht="32.9" customHeight="1" spans="1:23">
      <c r="A334" s="23" t="s">
        <v>590</v>
      </c>
      <c r="B334" s="116" t="s">
        <v>692</v>
      </c>
      <c r="C334" s="23" t="s">
        <v>659</v>
      </c>
      <c r="D334" s="23" t="s">
        <v>85</v>
      </c>
      <c r="E334" s="23" t="s">
        <v>125</v>
      </c>
      <c r="F334" s="23" t="s">
        <v>126</v>
      </c>
      <c r="G334" s="23" t="s">
        <v>315</v>
      </c>
      <c r="H334" s="23" t="s">
        <v>316</v>
      </c>
      <c r="I334" s="117">
        <v>235000</v>
      </c>
      <c r="J334" s="117"/>
      <c r="K334" s="117"/>
      <c r="L334" s="117"/>
      <c r="M334" s="117"/>
      <c r="N334" s="117"/>
      <c r="O334" s="117"/>
      <c r="P334" s="117"/>
      <c r="Q334" s="117"/>
      <c r="R334" s="117">
        <v>235000</v>
      </c>
      <c r="S334" s="117">
        <v>235000</v>
      </c>
      <c r="T334" s="117"/>
      <c r="U334" s="93"/>
      <c r="V334" s="117"/>
      <c r="W334" s="117"/>
    </row>
    <row r="335" ht="32.9" customHeight="1" spans="1:23">
      <c r="A335" s="23" t="s">
        <v>590</v>
      </c>
      <c r="B335" s="116" t="s">
        <v>692</v>
      </c>
      <c r="C335" s="23" t="s">
        <v>659</v>
      </c>
      <c r="D335" s="23" t="s">
        <v>85</v>
      </c>
      <c r="E335" s="23" t="s">
        <v>129</v>
      </c>
      <c r="F335" s="23" t="s">
        <v>130</v>
      </c>
      <c r="G335" s="23" t="s">
        <v>286</v>
      </c>
      <c r="H335" s="23" t="s">
        <v>287</v>
      </c>
      <c r="I335" s="117">
        <v>256000</v>
      </c>
      <c r="J335" s="117"/>
      <c r="K335" s="117"/>
      <c r="L335" s="117"/>
      <c r="M335" s="117"/>
      <c r="N335" s="117"/>
      <c r="O335" s="117"/>
      <c r="P335" s="117"/>
      <c r="Q335" s="117"/>
      <c r="R335" s="117">
        <v>256000</v>
      </c>
      <c r="S335" s="117">
        <v>256000</v>
      </c>
      <c r="T335" s="117"/>
      <c r="U335" s="93"/>
      <c r="V335" s="117"/>
      <c r="W335" s="117"/>
    </row>
    <row r="336" ht="32.9" customHeight="1" spans="1:23">
      <c r="A336" s="23" t="s">
        <v>590</v>
      </c>
      <c r="B336" s="116" t="s">
        <v>692</v>
      </c>
      <c r="C336" s="23" t="s">
        <v>659</v>
      </c>
      <c r="D336" s="23" t="s">
        <v>85</v>
      </c>
      <c r="E336" s="23" t="s">
        <v>129</v>
      </c>
      <c r="F336" s="23" t="s">
        <v>130</v>
      </c>
      <c r="G336" s="23" t="s">
        <v>288</v>
      </c>
      <c r="H336" s="23" t="s">
        <v>289</v>
      </c>
      <c r="I336" s="117">
        <v>9000000</v>
      </c>
      <c r="J336" s="117"/>
      <c r="K336" s="117"/>
      <c r="L336" s="117"/>
      <c r="M336" s="117"/>
      <c r="N336" s="117"/>
      <c r="O336" s="117"/>
      <c r="P336" s="117"/>
      <c r="Q336" s="117"/>
      <c r="R336" s="117">
        <v>9000000</v>
      </c>
      <c r="S336" s="117">
        <v>9000000</v>
      </c>
      <c r="T336" s="117"/>
      <c r="U336" s="93"/>
      <c r="V336" s="117"/>
      <c r="W336" s="117"/>
    </row>
    <row r="337" ht="32.9" customHeight="1" spans="1:23">
      <c r="A337" s="23" t="s">
        <v>590</v>
      </c>
      <c r="B337" s="116" t="s">
        <v>692</v>
      </c>
      <c r="C337" s="23" t="s">
        <v>659</v>
      </c>
      <c r="D337" s="23" t="s">
        <v>85</v>
      </c>
      <c r="E337" s="23" t="s">
        <v>129</v>
      </c>
      <c r="F337" s="23" t="s">
        <v>130</v>
      </c>
      <c r="G337" s="23" t="s">
        <v>319</v>
      </c>
      <c r="H337" s="23" t="s">
        <v>320</v>
      </c>
      <c r="I337" s="117">
        <v>200000</v>
      </c>
      <c r="J337" s="117"/>
      <c r="K337" s="117"/>
      <c r="L337" s="117"/>
      <c r="M337" s="117"/>
      <c r="N337" s="117"/>
      <c r="O337" s="117"/>
      <c r="P337" s="117"/>
      <c r="Q337" s="117"/>
      <c r="R337" s="117">
        <v>200000</v>
      </c>
      <c r="S337" s="117">
        <v>200000</v>
      </c>
      <c r="T337" s="117"/>
      <c r="U337" s="93"/>
      <c r="V337" s="117"/>
      <c r="W337" s="117"/>
    </row>
    <row r="338" ht="32.9" customHeight="1" spans="1:23">
      <c r="A338" s="23" t="s">
        <v>590</v>
      </c>
      <c r="B338" s="116" t="s">
        <v>692</v>
      </c>
      <c r="C338" s="23" t="s">
        <v>659</v>
      </c>
      <c r="D338" s="23" t="s">
        <v>85</v>
      </c>
      <c r="E338" s="23" t="s">
        <v>129</v>
      </c>
      <c r="F338" s="23" t="s">
        <v>130</v>
      </c>
      <c r="G338" s="23" t="s">
        <v>409</v>
      </c>
      <c r="H338" s="23" t="s">
        <v>410</v>
      </c>
      <c r="I338" s="117">
        <v>1365400</v>
      </c>
      <c r="J338" s="117"/>
      <c r="K338" s="117"/>
      <c r="L338" s="117"/>
      <c r="M338" s="117"/>
      <c r="N338" s="117"/>
      <c r="O338" s="117"/>
      <c r="P338" s="117"/>
      <c r="Q338" s="117"/>
      <c r="R338" s="117">
        <v>1365400</v>
      </c>
      <c r="S338" s="117">
        <v>1365400</v>
      </c>
      <c r="T338" s="117"/>
      <c r="U338" s="93"/>
      <c r="V338" s="117"/>
      <c r="W338" s="117"/>
    </row>
    <row r="339" ht="32.9" customHeight="1" spans="1:23">
      <c r="A339" s="23" t="s">
        <v>590</v>
      </c>
      <c r="B339" s="116" t="s">
        <v>692</v>
      </c>
      <c r="C339" s="23" t="s">
        <v>659</v>
      </c>
      <c r="D339" s="23" t="s">
        <v>85</v>
      </c>
      <c r="E339" s="23" t="s">
        <v>129</v>
      </c>
      <c r="F339" s="23" t="s">
        <v>130</v>
      </c>
      <c r="G339" s="23" t="s">
        <v>325</v>
      </c>
      <c r="H339" s="23" t="s">
        <v>326</v>
      </c>
      <c r="I339" s="117">
        <v>50000</v>
      </c>
      <c r="J339" s="117"/>
      <c r="K339" s="117"/>
      <c r="L339" s="117"/>
      <c r="M339" s="117"/>
      <c r="N339" s="117"/>
      <c r="O339" s="117"/>
      <c r="P339" s="117"/>
      <c r="Q339" s="117"/>
      <c r="R339" s="117">
        <v>50000</v>
      </c>
      <c r="S339" s="117">
        <v>50000</v>
      </c>
      <c r="T339" s="117"/>
      <c r="U339" s="93"/>
      <c r="V339" s="117"/>
      <c r="W339" s="117"/>
    </row>
    <row r="340" ht="32.9" customHeight="1" spans="1:23">
      <c r="A340" s="23" t="s">
        <v>590</v>
      </c>
      <c r="B340" s="116" t="s">
        <v>692</v>
      </c>
      <c r="C340" s="23" t="s">
        <v>659</v>
      </c>
      <c r="D340" s="23" t="s">
        <v>85</v>
      </c>
      <c r="E340" s="23" t="s">
        <v>129</v>
      </c>
      <c r="F340" s="23" t="s">
        <v>130</v>
      </c>
      <c r="G340" s="23" t="s">
        <v>467</v>
      </c>
      <c r="H340" s="23" t="s">
        <v>468</v>
      </c>
      <c r="I340" s="117">
        <v>240000</v>
      </c>
      <c r="J340" s="117"/>
      <c r="K340" s="117"/>
      <c r="L340" s="117"/>
      <c r="M340" s="117"/>
      <c r="N340" s="117"/>
      <c r="O340" s="117"/>
      <c r="P340" s="117"/>
      <c r="Q340" s="117"/>
      <c r="R340" s="117">
        <v>240000</v>
      </c>
      <c r="S340" s="117">
        <v>240000</v>
      </c>
      <c r="T340" s="117"/>
      <c r="U340" s="93"/>
      <c r="V340" s="117"/>
      <c r="W340" s="117"/>
    </row>
    <row r="341" ht="32.9" customHeight="1" spans="1:23">
      <c r="A341" s="23" t="s">
        <v>590</v>
      </c>
      <c r="B341" s="116" t="s">
        <v>692</v>
      </c>
      <c r="C341" s="23" t="s">
        <v>659</v>
      </c>
      <c r="D341" s="23" t="s">
        <v>85</v>
      </c>
      <c r="E341" s="23" t="s">
        <v>129</v>
      </c>
      <c r="F341" s="23" t="s">
        <v>130</v>
      </c>
      <c r="G341" s="23" t="s">
        <v>469</v>
      </c>
      <c r="H341" s="23" t="s">
        <v>470</v>
      </c>
      <c r="I341" s="117">
        <v>396000</v>
      </c>
      <c r="J341" s="117"/>
      <c r="K341" s="117"/>
      <c r="L341" s="117"/>
      <c r="M341" s="117"/>
      <c r="N341" s="117"/>
      <c r="O341" s="117"/>
      <c r="P341" s="117"/>
      <c r="Q341" s="117"/>
      <c r="R341" s="117">
        <v>396000</v>
      </c>
      <c r="S341" s="117">
        <v>396000</v>
      </c>
      <c r="T341" s="117"/>
      <c r="U341" s="93"/>
      <c r="V341" s="117"/>
      <c r="W341" s="117"/>
    </row>
    <row r="342" ht="32.9" customHeight="1" spans="1:23">
      <c r="A342" s="23" t="s">
        <v>590</v>
      </c>
      <c r="B342" s="116" t="s">
        <v>692</v>
      </c>
      <c r="C342" s="23" t="s">
        <v>659</v>
      </c>
      <c r="D342" s="23" t="s">
        <v>85</v>
      </c>
      <c r="E342" s="23" t="s">
        <v>129</v>
      </c>
      <c r="F342" s="23" t="s">
        <v>130</v>
      </c>
      <c r="G342" s="23" t="s">
        <v>331</v>
      </c>
      <c r="H342" s="23" t="s">
        <v>332</v>
      </c>
      <c r="I342" s="117">
        <v>1179000</v>
      </c>
      <c r="J342" s="117"/>
      <c r="K342" s="117"/>
      <c r="L342" s="117"/>
      <c r="M342" s="117"/>
      <c r="N342" s="117"/>
      <c r="O342" s="117"/>
      <c r="P342" s="117"/>
      <c r="Q342" s="117"/>
      <c r="R342" s="117">
        <v>1179000</v>
      </c>
      <c r="S342" s="117">
        <v>1179000</v>
      </c>
      <c r="T342" s="117"/>
      <c r="U342" s="93"/>
      <c r="V342" s="117"/>
      <c r="W342" s="117"/>
    </row>
    <row r="343" ht="32.9" customHeight="1" spans="1:23">
      <c r="A343" s="23" t="s">
        <v>590</v>
      </c>
      <c r="B343" s="116" t="s">
        <v>692</v>
      </c>
      <c r="C343" s="23" t="s">
        <v>659</v>
      </c>
      <c r="D343" s="23" t="s">
        <v>85</v>
      </c>
      <c r="E343" s="23" t="s">
        <v>129</v>
      </c>
      <c r="F343" s="23" t="s">
        <v>130</v>
      </c>
      <c r="G343" s="23" t="s">
        <v>471</v>
      </c>
      <c r="H343" s="23" t="s">
        <v>472</v>
      </c>
      <c r="I343" s="117">
        <v>840000</v>
      </c>
      <c r="J343" s="117"/>
      <c r="K343" s="117"/>
      <c r="L343" s="117"/>
      <c r="M343" s="117"/>
      <c r="N343" s="117"/>
      <c r="O343" s="117"/>
      <c r="P343" s="117"/>
      <c r="Q343" s="117"/>
      <c r="R343" s="117">
        <v>840000</v>
      </c>
      <c r="S343" s="117">
        <v>840000</v>
      </c>
      <c r="T343" s="117"/>
      <c r="U343" s="93"/>
      <c r="V343" s="117"/>
      <c r="W343" s="117"/>
    </row>
    <row r="344" ht="32.9" customHeight="1" spans="1:23">
      <c r="A344" s="23" t="s">
        <v>590</v>
      </c>
      <c r="B344" s="116" t="s">
        <v>692</v>
      </c>
      <c r="C344" s="23" t="s">
        <v>659</v>
      </c>
      <c r="D344" s="23" t="s">
        <v>85</v>
      </c>
      <c r="E344" s="23" t="s">
        <v>129</v>
      </c>
      <c r="F344" s="23" t="s">
        <v>130</v>
      </c>
      <c r="G344" s="23" t="s">
        <v>315</v>
      </c>
      <c r="H344" s="23" t="s">
        <v>316</v>
      </c>
      <c r="I344" s="117">
        <v>100000</v>
      </c>
      <c r="J344" s="117"/>
      <c r="K344" s="117"/>
      <c r="L344" s="117"/>
      <c r="M344" s="117"/>
      <c r="N344" s="117"/>
      <c r="O344" s="117"/>
      <c r="P344" s="117"/>
      <c r="Q344" s="117"/>
      <c r="R344" s="117">
        <v>100000</v>
      </c>
      <c r="S344" s="117">
        <v>100000</v>
      </c>
      <c r="T344" s="117"/>
      <c r="U344" s="93"/>
      <c r="V344" s="117"/>
      <c r="W344" s="117"/>
    </row>
    <row r="345" ht="32.9" customHeight="1" spans="1:23">
      <c r="A345" s="23"/>
      <c r="B345" s="23"/>
      <c r="C345" s="23" t="s">
        <v>661</v>
      </c>
      <c r="D345" s="23"/>
      <c r="E345" s="23"/>
      <c r="F345" s="23"/>
      <c r="G345" s="23"/>
      <c r="H345" s="23"/>
      <c r="I345" s="117">
        <v>1050000</v>
      </c>
      <c r="J345" s="117">
        <v>1050000</v>
      </c>
      <c r="K345" s="117">
        <v>1050000</v>
      </c>
      <c r="L345" s="117"/>
      <c r="M345" s="117"/>
      <c r="N345" s="117"/>
      <c r="O345" s="117"/>
      <c r="P345" s="117"/>
      <c r="Q345" s="117"/>
      <c r="R345" s="117"/>
      <c r="S345" s="117"/>
      <c r="T345" s="117"/>
      <c r="U345" s="93"/>
      <c r="V345" s="117"/>
      <c r="W345" s="117"/>
    </row>
    <row r="346" ht="32.9" customHeight="1" spans="1:23">
      <c r="A346" s="23" t="s">
        <v>590</v>
      </c>
      <c r="B346" s="116" t="s">
        <v>693</v>
      </c>
      <c r="C346" s="23" t="s">
        <v>661</v>
      </c>
      <c r="D346" s="23" t="s">
        <v>85</v>
      </c>
      <c r="E346" s="23" t="s">
        <v>204</v>
      </c>
      <c r="F346" s="23" t="s">
        <v>205</v>
      </c>
      <c r="G346" s="23" t="s">
        <v>319</v>
      </c>
      <c r="H346" s="23" t="s">
        <v>320</v>
      </c>
      <c r="I346" s="117">
        <v>10000</v>
      </c>
      <c r="J346" s="117">
        <v>10000</v>
      </c>
      <c r="K346" s="117">
        <v>10000</v>
      </c>
      <c r="L346" s="117"/>
      <c r="M346" s="117"/>
      <c r="N346" s="117"/>
      <c r="O346" s="117"/>
      <c r="P346" s="117"/>
      <c r="Q346" s="117"/>
      <c r="R346" s="117"/>
      <c r="S346" s="117"/>
      <c r="T346" s="117"/>
      <c r="U346" s="93"/>
      <c r="V346" s="117"/>
      <c r="W346" s="117"/>
    </row>
    <row r="347" ht="32.9" customHeight="1" spans="1:23">
      <c r="A347" s="23" t="s">
        <v>590</v>
      </c>
      <c r="B347" s="116" t="s">
        <v>693</v>
      </c>
      <c r="C347" s="23" t="s">
        <v>661</v>
      </c>
      <c r="D347" s="23" t="s">
        <v>85</v>
      </c>
      <c r="E347" s="23" t="s">
        <v>204</v>
      </c>
      <c r="F347" s="23" t="s">
        <v>205</v>
      </c>
      <c r="G347" s="23" t="s">
        <v>409</v>
      </c>
      <c r="H347" s="23" t="s">
        <v>410</v>
      </c>
      <c r="I347" s="117">
        <v>328000</v>
      </c>
      <c r="J347" s="117">
        <v>328000</v>
      </c>
      <c r="K347" s="117">
        <v>328000</v>
      </c>
      <c r="L347" s="117"/>
      <c r="M347" s="117"/>
      <c r="N347" s="117"/>
      <c r="O347" s="117"/>
      <c r="P347" s="117"/>
      <c r="Q347" s="117"/>
      <c r="R347" s="117"/>
      <c r="S347" s="117"/>
      <c r="T347" s="117"/>
      <c r="U347" s="93"/>
      <c r="V347" s="117"/>
      <c r="W347" s="117"/>
    </row>
    <row r="348" ht="32.9" customHeight="1" spans="1:23">
      <c r="A348" s="23" t="s">
        <v>590</v>
      </c>
      <c r="B348" s="116" t="s">
        <v>693</v>
      </c>
      <c r="C348" s="23" t="s">
        <v>661</v>
      </c>
      <c r="D348" s="23" t="s">
        <v>85</v>
      </c>
      <c r="E348" s="23" t="s">
        <v>204</v>
      </c>
      <c r="F348" s="23" t="s">
        <v>205</v>
      </c>
      <c r="G348" s="23" t="s">
        <v>463</v>
      </c>
      <c r="H348" s="23" t="s">
        <v>464</v>
      </c>
      <c r="I348" s="117">
        <v>288000</v>
      </c>
      <c r="J348" s="117">
        <v>288000</v>
      </c>
      <c r="K348" s="117">
        <v>288000</v>
      </c>
      <c r="L348" s="117"/>
      <c r="M348" s="117"/>
      <c r="N348" s="117"/>
      <c r="O348" s="117"/>
      <c r="P348" s="117"/>
      <c r="Q348" s="117"/>
      <c r="R348" s="117"/>
      <c r="S348" s="117"/>
      <c r="T348" s="117"/>
      <c r="U348" s="93"/>
      <c r="V348" s="117"/>
      <c r="W348" s="117"/>
    </row>
    <row r="349" ht="32.9" customHeight="1" spans="1:23">
      <c r="A349" s="23" t="s">
        <v>590</v>
      </c>
      <c r="B349" s="116" t="s">
        <v>693</v>
      </c>
      <c r="C349" s="23" t="s">
        <v>661</v>
      </c>
      <c r="D349" s="23" t="s">
        <v>85</v>
      </c>
      <c r="E349" s="23" t="s">
        <v>204</v>
      </c>
      <c r="F349" s="23" t="s">
        <v>205</v>
      </c>
      <c r="G349" s="23" t="s">
        <v>329</v>
      </c>
      <c r="H349" s="23" t="s">
        <v>330</v>
      </c>
      <c r="I349" s="117">
        <v>54000</v>
      </c>
      <c r="J349" s="117">
        <v>54000</v>
      </c>
      <c r="K349" s="117">
        <v>54000</v>
      </c>
      <c r="L349" s="117"/>
      <c r="M349" s="117"/>
      <c r="N349" s="117"/>
      <c r="O349" s="117"/>
      <c r="P349" s="117"/>
      <c r="Q349" s="117"/>
      <c r="R349" s="117"/>
      <c r="S349" s="117"/>
      <c r="T349" s="117"/>
      <c r="U349" s="93"/>
      <c r="V349" s="117"/>
      <c r="W349" s="117"/>
    </row>
    <row r="350" ht="32.9" customHeight="1" spans="1:23">
      <c r="A350" s="23" t="s">
        <v>590</v>
      </c>
      <c r="B350" s="116" t="s">
        <v>693</v>
      </c>
      <c r="C350" s="23" t="s">
        <v>661</v>
      </c>
      <c r="D350" s="23" t="s">
        <v>85</v>
      </c>
      <c r="E350" s="23" t="s">
        <v>204</v>
      </c>
      <c r="F350" s="23" t="s">
        <v>205</v>
      </c>
      <c r="G350" s="23" t="s">
        <v>465</v>
      </c>
      <c r="H350" s="23" t="s">
        <v>466</v>
      </c>
      <c r="I350" s="117">
        <v>200000</v>
      </c>
      <c r="J350" s="117">
        <v>200000</v>
      </c>
      <c r="K350" s="117">
        <v>200000</v>
      </c>
      <c r="L350" s="117"/>
      <c r="M350" s="117"/>
      <c r="N350" s="117"/>
      <c r="O350" s="117"/>
      <c r="P350" s="117"/>
      <c r="Q350" s="117"/>
      <c r="R350" s="117"/>
      <c r="S350" s="117"/>
      <c r="T350" s="117"/>
      <c r="U350" s="93"/>
      <c r="V350" s="117"/>
      <c r="W350" s="117"/>
    </row>
    <row r="351" ht="32.9" customHeight="1" spans="1:23">
      <c r="A351" s="23" t="s">
        <v>590</v>
      </c>
      <c r="B351" s="116" t="s">
        <v>693</v>
      </c>
      <c r="C351" s="23" t="s">
        <v>661</v>
      </c>
      <c r="D351" s="23" t="s">
        <v>85</v>
      </c>
      <c r="E351" s="23" t="s">
        <v>204</v>
      </c>
      <c r="F351" s="23" t="s">
        <v>205</v>
      </c>
      <c r="G351" s="23" t="s">
        <v>467</v>
      </c>
      <c r="H351" s="23" t="s">
        <v>468</v>
      </c>
      <c r="I351" s="117">
        <v>170000</v>
      </c>
      <c r="J351" s="117">
        <v>170000</v>
      </c>
      <c r="K351" s="117">
        <v>170000</v>
      </c>
      <c r="L351" s="117"/>
      <c r="M351" s="117"/>
      <c r="N351" s="117"/>
      <c r="O351" s="117"/>
      <c r="P351" s="117"/>
      <c r="Q351" s="117"/>
      <c r="R351" s="117"/>
      <c r="S351" s="117"/>
      <c r="T351" s="117"/>
      <c r="U351" s="93"/>
      <c r="V351" s="117"/>
      <c r="W351" s="117"/>
    </row>
    <row r="352" ht="32.9" customHeight="1" spans="1:23">
      <c r="A352" s="23"/>
      <c r="B352" s="23"/>
      <c r="C352" s="23" t="s">
        <v>694</v>
      </c>
      <c r="D352" s="23"/>
      <c r="E352" s="23"/>
      <c r="F352" s="23"/>
      <c r="G352" s="23"/>
      <c r="H352" s="23"/>
      <c r="I352" s="117">
        <v>910000</v>
      </c>
      <c r="J352" s="117">
        <v>910000</v>
      </c>
      <c r="K352" s="117">
        <v>910000</v>
      </c>
      <c r="L352" s="117"/>
      <c r="M352" s="117"/>
      <c r="N352" s="117"/>
      <c r="O352" s="117"/>
      <c r="P352" s="117"/>
      <c r="Q352" s="117"/>
      <c r="R352" s="117"/>
      <c r="S352" s="117"/>
      <c r="T352" s="117"/>
      <c r="U352" s="93"/>
      <c r="V352" s="117"/>
      <c r="W352" s="117"/>
    </row>
    <row r="353" ht="32.9" customHeight="1" spans="1:23">
      <c r="A353" s="23" t="s">
        <v>695</v>
      </c>
      <c r="B353" s="116" t="s">
        <v>696</v>
      </c>
      <c r="C353" s="23" t="s">
        <v>694</v>
      </c>
      <c r="D353" s="23" t="s">
        <v>85</v>
      </c>
      <c r="E353" s="23" t="s">
        <v>222</v>
      </c>
      <c r="F353" s="23" t="s">
        <v>223</v>
      </c>
      <c r="G353" s="23" t="s">
        <v>557</v>
      </c>
      <c r="H353" s="23" t="s">
        <v>556</v>
      </c>
      <c r="I353" s="117">
        <v>910000</v>
      </c>
      <c r="J353" s="117">
        <v>910000</v>
      </c>
      <c r="K353" s="117">
        <v>910000</v>
      </c>
      <c r="L353" s="117"/>
      <c r="M353" s="117"/>
      <c r="N353" s="117"/>
      <c r="O353" s="117"/>
      <c r="P353" s="117"/>
      <c r="Q353" s="117"/>
      <c r="R353" s="117"/>
      <c r="S353" s="117"/>
      <c r="T353" s="117"/>
      <c r="U353" s="93"/>
      <c r="V353" s="117"/>
      <c r="W353" s="117"/>
    </row>
    <row r="354" ht="32.9" customHeight="1" spans="1:23">
      <c r="A354" s="23"/>
      <c r="B354" s="23"/>
      <c r="C354" s="23" t="s">
        <v>663</v>
      </c>
      <c r="D354" s="23"/>
      <c r="E354" s="23"/>
      <c r="F354" s="23"/>
      <c r="G354" s="23"/>
      <c r="H354" s="23"/>
      <c r="I354" s="117">
        <v>563600</v>
      </c>
      <c r="J354" s="117">
        <v>563600</v>
      </c>
      <c r="K354" s="117"/>
      <c r="L354" s="117"/>
      <c r="M354" s="117"/>
      <c r="N354" s="117"/>
      <c r="O354" s="117"/>
      <c r="P354" s="117"/>
      <c r="Q354" s="117"/>
      <c r="R354" s="117"/>
      <c r="S354" s="117"/>
      <c r="T354" s="117"/>
      <c r="U354" s="93"/>
      <c r="V354" s="117"/>
      <c r="W354" s="117"/>
    </row>
    <row r="355" ht="32.9" customHeight="1" spans="1:23">
      <c r="A355" s="23" t="s">
        <v>590</v>
      </c>
      <c r="B355" s="116" t="s">
        <v>697</v>
      </c>
      <c r="C355" s="23" t="s">
        <v>663</v>
      </c>
      <c r="D355" s="23" t="s">
        <v>85</v>
      </c>
      <c r="E355" s="23" t="s">
        <v>204</v>
      </c>
      <c r="F355" s="23" t="s">
        <v>205</v>
      </c>
      <c r="G355" s="23" t="s">
        <v>319</v>
      </c>
      <c r="H355" s="23" t="s">
        <v>320</v>
      </c>
      <c r="I355" s="117">
        <v>19300</v>
      </c>
      <c r="J355" s="117">
        <v>19300</v>
      </c>
      <c r="K355" s="117"/>
      <c r="L355" s="117"/>
      <c r="M355" s="117"/>
      <c r="N355" s="117"/>
      <c r="O355" s="117"/>
      <c r="P355" s="117"/>
      <c r="Q355" s="117"/>
      <c r="R355" s="117"/>
      <c r="S355" s="117"/>
      <c r="T355" s="117"/>
      <c r="U355" s="93"/>
      <c r="V355" s="117"/>
      <c r="W355" s="117"/>
    </row>
    <row r="356" ht="32.9" customHeight="1" spans="1:23">
      <c r="A356" s="23" t="s">
        <v>590</v>
      </c>
      <c r="B356" s="116" t="s">
        <v>697</v>
      </c>
      <c r="C356" s="23" t="s">
        <v>663</v>
      </c>
      <c r="D356" s="23" t="s">
        <v>85</v>
      </c>
      <c r="E356" s="23" t="s">
        <v>204</v>
      </c>
      <c r="F356" s="23" t="s">
        <v>205</v>
      </c>
      <c r="G356" s="23" t="s">
        <v>409</v>
      </c>
      <c r="H356" s="23" t="s">
        <v>410</v>
      </c>
      <c r="I356" s="117">
        <v>224400</v>
      </c>
      <c r="J356" s="117">
        <v>224400</v>
      </c>
      <c r="K356" s="117"/>
      <c r="L356" s="117"/>
      <c r="M356" s="117"/>
      <c r="N356" s="117"/>
      <c r="O356" s="117"/>
      <c r="P356" s="117"/>
      <c r="Q356" s="117"/>
      <c r="R356" s="117"/>
      <c r="S356" s="117"/>
      <c r="T356" s="117"/>
      <c r="U356" s="93"/>
      <c r="V356" s="117"/>
      <c r="W356" s="117"/>
    </row>
    <row r="357" ht="32.9" customHeight="1" spans="1:23">
      <c r="A357" s="23" t="s">
        <v>590</v>
      </c>
      <c r="B357" s="116" t="s">
        <v>697</v>
      </c>
      <c r="C357" s="23" t="s">
        <v>663</v>
      </c>
      <c r="D357" s="23" t="s">
        <v>85</v>
      </c>
      <c r="E357" s="23" t="s">
        <v>204</v>
      </c>
      <c r="F357" s="23" t="s">
        <v>205</v>
      </c>
      <c r="G357" s="23" t="s">
        <v>463</v>
      </c>
      <c r="H357" s="23" t="s">
        <v>464</v>
      </c>
      <c r="I357" s="117">
        <v>180000</v>
      </c>
      <c r="J357" s="117">
        <v>180000</v>
      </c>
      <c r="K357" s="117"/>
      <c r="L357" s="117"/>
      <c r="M357" s="117"/>
      <c r="N357" s="117"/>
      <c r="O357" s="117"/>
      <c r="P357" s="117"/>
      <c r="Q357" s="117"/>
      <c r="R357" s="117"/>
      <c r="S357" s="117"/>
      <c r="T357" s="117"/>
      <c r="U357" s="93"/>
      <c r="V357" s="117"/>
      <c r="W357" s="117"/>
    </row>
    <row r="358" ht="32.9" customHeight="1" spans="1:23">
      <c r="A358" s="23" t="s">
        <v>590</v>
      </c>
      <c r="B358" s="116" t="s">
        <v>697</v>
      </c>
      <c r="C358" s="23" t="s">
        <v>663</v>
      </c>
      <c r="D358" s="23" t="s">
        <v>85</v>
      </c>
      <c r="E358" s="23" t="s">
        <v>204</v>
      </c>
      <c r="F358" s="23" t="s">
        <v>205</v>
      </c>
      <c r="G358" s="23" t="s">
        <v>467</v>
      </c>
      <c r="H358" s="23" t="s">
        <v>468</v>
      </c>
      <c r="I358" s="117">
        <v>37000</v>
      </c>
      <c r="J358" s="117">
        <v>37000</v>
      </c>
      <c r="K358" s="117"/>
      <c r="L358" s="117"/>
      <c r="M358" s="117"/>
      <c r="N358" s="117"/>
      <c r="O358" s="117"/>
      <c r="P358" s="117"/>
      <c r="Q358" s="117"/>
      <c r="R358" s="117"/>
      <c r="S358" s="117"/>
      <c r="T358" s="117"/>
      <c r="U358" s="93"/>
      <c r="V358" s="117"/>
      <c r="W358" s="117"/>
    </row>
    <row r="359" ht="32.9" customHeight="1" spans="1:23">
      <c r="A359" s="23" t="s">
        <v>590</v>
      </c>
      <c r="B359" s="116" t="s">
        <v>697</v>
      </c>
      <c r="C359" s="23" t="s">
        <v>663</v>
      </c>
      <c r="D359" s="23" t="s">
        <v>85</v>
      </c>
      <c r="E359" s="23" t="s">
        <v>204</v>
      </c>
      <c r="F359" s="23" t="s">
        <v>205</v>
      </c>
      <c r="G359" s="23" t="s">
        <v>469</v>
      </c>
      <c r="H359" s="23" t="s">
        <v>470</v>
      </c>
      <c r="I359" s="117">
        <v>30000</v>
      </c>
      <c r="J359" s="117">
        <v>30000</v>
      </c>
      <c r="K359" s="117"/>
      <c r="L359" s="117"/>
      <c r="M359" s="117"/>
      <c r="N359" s="117"/>
      <c r="O359" s="117"/>
      <c r="P359" s="117"/>
      <c r="Q359" s="117"/>
      <c r="R359" s="117"/>
      <c r="S359" s="117"/>
      <c r="T359" s="117"/>
      <c r="U359" s="93"/>
      <c r="V359" s="117"/>
      <c r="W359" s="117"/>
    </row>
    <row r="360" ht="32.9" customHeight="1" spans="1:23">
      <c r="A360" s="23" t="s">
        <v>590</v>
      </c>
      <c r="B360" s="116" t="s">
        <v>697</v>
      </c>
      <c r="C360" s="23" t="s">
        <v>663</v>
      </c>
      <c r="D360" s="23" t="s">
        <v>85</v>
      </c>
      <c r="E360" s="23" t="s">
        <v>204</v>
      </c>
      <c r="F360" s="23" t="s">
        <v>205</v>
      </c>
      <c r="G360" s="23" t="s">
        <v>471</v>
      </c>
      <c r="H360" s="23" t="s">
        <v>472</v>
      </c>
      <c r="I360" s="117">
        <v>50000</v>
      </c>
      <c r="J360" s="117">
        <v>50000</v>
      </c>
      <c r="K360" s="117"/>
      <c r="L360" s="117"/>
      <c r="M360" s="117"/>
      <c r="N360" s="117"/>
      <c r="O360" s="117"/>
      <c r="P360" s="117"/>
      <c r="Q360" s="117"/>
      <c r="R360" s="117"/>
      <c r="S360" s="117"/>
      <c r="T360" s="117"/>
      <c r="U360" s="93"/>
      <c r="V360" s="117"/>
      <c r="W360" s="117"/>
    </row>
    <row r="361" ht="32.9" customHeight="1" spans="1:23">
      <c r="A361" s="23" t="s">
        <v>590</v>
      </c>
      <c r="B361" s="116" t="s">
        <v>697</v>
      </c>
      <c r="C361" s="23" t="s">
        <v>663</v>
      </c>
      <c r="D361" s="23" t="s">
        <v>85</v>
      </c>
      <c r="E361" s="23" t="s">
        <v>204</v>
      </c>
      <c r="F361" s="23" t="s">
        <v>205</v>
      </c>
      <c r="G361" s="23" t="s">
        <v>315</v>
      </c>
      <c r="H361" s="23" t="s">
        <v>316</v>
      </c>
      <c r="I361" s="117">
        <v>7000</v>
      </c>
      <c r="J361" s="117">
        <v>7000</v>
      </c>
      <c r="K361" s="117"/>
      <c r="L361" s="117"/>
      <c r="M361" s="117"/>
      <c r="N361" s="117"/>
      <c r="O361" s="117"/>
      <c r="P361" s="117"/>
      <c r="Q361" s="117"/>
      <c r="R361" s="117"/>
      <c r="S361" s="117"/>
      <c r="T361" s="117"/>
      <c r="U361" s="93"/>
      <c r="V361" s="117"/>
      <c r="W361" s="117"/>
    </row>
    <row r="362" ht="32.9" customHeight="1" spans="1:23">
      <c r="A362" s="23" t="s">
        <v>590</v>
      </c>
      <c r="B362" s="116" t="s">
        <v>697</v>
      </c>
      <c r="C362" s="23" t="s">
        <v>663</v>
      </c>
      <c r="D362" s="23" t="s">
        <v>85</v>
      </c>
      <c r="E362" s="23" t="s">
        <v>204</v>
      </c>
      <c r="F362" s="23" t="s">
        <v>205</v>
      </c>
      <c r="G362" s="23" t="s">
        <v>333</v>
      </c>
      <c r="H362" s="23" t="s">
        <v>334</v>
      </c>
      <c r="I362" s="117">
        <v>15900</v>
      </c>
      <c r="J362" s="117">
        <v>15900</v>
      </c>
      <c r="K362" s="117"/>
      <c r="L362" s="117"/>
      <c r="M362" s="117"/>
      <c r="N362" s="117"/>
      <c r="O362" s="117"/>
      <c r="P362" s="117"/>
      <c r="Q362" s="117"/>
      <c r="R362" s="117"/>
      <c r="S362" s="117"/>
      <c r="T362" s="117"/>
      <c r="U362" s="93"/>
      <c r="V362" s="117"/>
      <c r="W362" s="117"/>
    </row>
    <row r="363" ht="32.9" customHeight="1" spans="1:23">
      <c r="A363" s="23"/>
      <c r="B363" s="23"/>
      <c r="C363" s="23" t="s">
        <v>639</v>
      </c>
      <c r="D363" s="23"/>
      <c r="E363" s="23"/>
      <c r="F363" s="23"/>
      <c r="G363" s="23"/>
      <c r="H363" s="23"/>
      <c r="I363" s="117">
        <v>100000</v>
      </c>
      <c r="J363" s="117">
        <v>100000</v>
      </c>
      <c r="K363" s="117">
        <v>100000</v>
      </c>
      <c r="L363" s="117"/>
      <c r="M363" s="117"/>
      <c r="N363" s="117"/>
      <c r="O363" s="117"/>
      <c r="P363" s="117"/>
      <c r="Q363" s="117"/>
      <c r="R363" s="117"/>
      <c r="S363" s="117"/>
      <c r="T363" s="117"/>
      <c r="U363" s="93"/>
      <c r="V363" s="117"/>
      <c r="W363" s="117"/>
    </row>
    <row r="364" ht="32.9" customHeight="1" spans="1:23">
      <c r="A364" s="23" t="s">
        <v>590</v>
      </c>
      <c r="B364" s="116" t="s">
        <v>698</v>
      </c>
      <c r="C364" s="23" t="s">
        <v>639</v>
      </c>
      <c r="D364" s="23" t="s">
        <v>85</v>
      </c>
      <c r="E364" s="23" t="s">
        <v>198</v>
      </c>
      <c r="F364" s="23" t="s">
        <v>199</v>
      </c>
      <c r="G364" s="23" t="s">
        <v>315</v>
      </c>
      <c r="H364" s="23" t="s">
        <v>316</v>
      </c>
      <c r="I364" s="117">
        <v>4000</v>
      </c>
      <c r="J364" s="117">
        <v>4000</v>
      </c>
      <c r="K364" s="117">
        <v>4000</v>
      </c>
      <c r="L364" s="117"/>
      <c r="M364" s="117"/>
      <c r="N364" s="117"/>
      <c r="O364" s="117"/>
      <c r="P364" s="117"/>
      <c r="Q364" s="117"/>
      <c r="R364" s="117"/>
      <c r="S364" s="117"/>
      <c r="T364" s="117"/>
      <c r="U364" s="93"/>
      <c r="V364" s="117"/>
      <c r="W364" s="117"/>
    </row>
    <row r="365" ht="32.9" customHeight="1" spans="1:23">
      <c r="A365" s="23" t="s">
        <v>590</v>
      </c>
      <c r="B365" s="116" t="s">
        <v>698</v>
      </c>
      <c r="C365" s="23" t="s">
        <v>639</v>
      </c>
      <c r="D365" s="23" t="s">
        <v>85</v>
      </c>
      <c r="E365" s="23" t="s">
        <v>204</v>
      </c>
      <c r="F365" s="23" t="s">
        <v>205</v>
      </c>
      <c r="G365" s="23" t="s">
        <v>409</v>
      </c>
      <c r="H365" s="23" t="s">
        <v>410</v>
      </c>
      <c r="I365" s="117">
        <v>36000</v>
      </c>
      <c r="J365" s="117">
        <v>36000</v>
      </c>
      <c r="K365" s="117">
        <v>36000</v>
      </c>
      <c r="L365" s="117"/>
      <c r="M365" s="117"/>
      <c r="N365" s="117"/>
      <c r="O365" s="117"/>
      <c r="P365" s="117"/>
      <c r="Q365" s="117"/>
      <c r="R365" s="117"/>
      <c r="S365" s="117"/>
      <c r="T365" s="117"/>
      <c r="U365" s="93"/>
      <c r="V365" s="117"/>
      <c r="W365" s="117"/>
    </row>
    <row r="366" ht="32.9" customHeight="1" spans="1:23">
      <c r="A366" s="23" t="s">
        <v>590</v>
      </c>
      <c r="B366" s="116" t="s">
        <v>698</v>
      </c>
      <c r="C366" s="23" t="s">
        <v>639</v>
      </c>
      <c r="D366" s="23" t="s">
        <v>85</v>
      </c>
      <c r="E366" s="23" t="s">
        <v>204</v>
      </c>
      <c r="F366" s="23" t="s">
        <v>205</v>
      </c>
      <c r="G366" s="23" t="s">
        <v>467</v>
      </c>
      <c r="H366" s="23" t="s">
        <v>468</v>
      </c>
      <c r="I366" s="117">
        <v>60000</v>
      </c>
      <c r="J366" s="117">
        <v>60000</v>
      </c>
      <c r="K366" s="117">
        <v>60000</v>
      </c>
      <c r="L366" s="117"/>
      <c r="M366" s="117"/>
      <c r="N366" s="117"/>
      <c r="O366" s="117"/>
      <c r="P366" s="117"/>
      <c r="Q366" s="117"/>
      <c r="R366" s="117"/>
      <c r="S366" s="117"/>
      <c r="T366" s="117"/>
      <c r="U366" s="93"/>
      <c r="V366" s="117"/>
      <c r="W366" s="117"/>
    </row>
    <row r="367" ht="32.9" customHeight="1" spans="1:23">
      <c r="A367" s="23"/>
      <c r="B367" s="23"/>
      <c r="C367" s="23" t="s">
        <v>699</v>
      </c>
      <c r="D367" s="23"/>
      <c r="E367" s="23"/>
      <c r="F367" s="23"/>
      <c r="G367" s="23"/>
      <c r="H367" s="23"/>
      <c r="I367" s="117">
        <v>55000</v>
      </c>
      <c r="J367" s="117"/>
      <c r="K367" s="117"/>
      <c r="L367" s="117"/>
      <c r="M367" s="117"/>
      <c r="N367" s="117">
        <v>55000</v>
      </c>
      <c r="O367" s="117"/>
      <c r="P367" s="117"/>
      <c r="Q367" s="117"/>
      <c r="R367" s="117"/>
      <c r="S367" s="117"/>
      <c r="T367" s="117"/>
      <c r="U367" s="93"/>
      <c r="V367" s="117"/>
      <c r="W367" s="117"/>
    </row>
    <row r="368" ht="32.9" customHeight="1" spans="1:23">
      <c r="A368" s="23" t="s">
        <v>590</v>
      </c>
      <c r="B368" s="116" t="s">
        <v>700</v>
      </c>
      <c r="C368" s="23" t="s">
        <v>699</v>
      </c>
      <c r="D368" s="23" t="s">
        <v>85</v>
      </c>
      <c r="E368" s="23" t="s">
        <v>178</v>
      </c>
      <c r="F368" s="23" t="s">
        <v>179</v>
      </c>
      <c r="G368" s="23" t="s">
        <v>319</v>
      </c>
      <c r="H368" s="23" t="s">
        <v>320</v>
      </c>
      <c r="I368" s="117">
        <v>55000</v>
      </c>
      <c r="J368" s="117"/>
      <c r="K368" s="117"/>
      <c r="L368" s="117"/>
      <c r="M368" s="117"/>
      <c r="N368" s="117">
        <v>55000</v>
      </c>
      <c r="O368" s="117"/>
      <c r="P368" s="117"/>
      <c r="Q368" s="117"/>
      <c r="R368" s="117"/>
      <c r="S368" s="117"/>
      <c r="T368" s="117"/>
      <c r="U368" s="93"/>
      <c r="V368" s="117"/>
      <c r="W368" s="117"/>
    </row>
    <row r="369" ht="32.9" customHeight="1" spans="1:23">
      <c r="A369" s="23"/>
      <c r="B369" s="23"/>
      <c r="C369" s="23" t="s">
        <v>655</v>
      </c>
      <c r="D369" s="23"/>
      <c r="E369" s="23"/>
      <c r="F369" s="23"/>
      <c r="G369" s="23"/>
      <c r="H369" s="23"/>
      <c r="I369" s="117">
        <v>267404.68</v>
      </c>
      <c r="J369" s="117"/>
      <c r="K369" s="117"/>
      <c r="L369" s="117"/>
      <c r="M369" s="117"/>
      <c r="N369" s="117">
        <v>267404.68</v>
      </c>
      <c r="O369" s="117"/>
      <c r="P369" s="117"/>
      <c r="Q369" s="117"/>
      <c r="R369" s="117"/>
      <c r="S369" s="117"/>
      <c r="T369" s="117"/>
      <c r="U369" s="93"/>
      <c r="V369" s="117"/>
      <c r="W369" s="117"/>
    </row>
    <row r="370" ht="32.9" customHeight="1" spans="1:23">
      <c r="A370" s="23" t="s">
        <v>590</v>
      </c>
      <c r="B370" s="116" t="s">
        <v>701</v>
      </c>
      <c r="C370" s="23" t="s">
        <v>655</v>
      </c>
      <c r="D370" s="23" t="s">
        <v>87</v>
      </c>
      <c r="E370" s="23" t="s">
        <v>204</v>
      </c>
      <c r="F370" s="23" t="s">
        <v>205</v>
      </c>
      <c r="G370" s="23" t="s">
        <v>319</v>
      </c>
      <c r="H370" s="23" t="s">
        <v>320</v>
      </c>
      <c r="I370" s="117">
        <v>28383.68</v>
      </c>
      <c r="J370" s="117"/>
      <c r="K370" s="117"/>
      <c r="L370" s="117"/>
      <c r="M370" s="117"/>
      <c r="N370" s="117">
        <v>28383.68</v>
      </c>
      <c r="O370" s="117"/>
      <c r="P370" s="117"/>
      <c r="Q370" s="117"/>
      <c r="R370" s="117"/>
      <c r="S370" s="117"/>
      <c r="T370" s="117"/>
      <c r="U370" s="93"/>
      <c r="V370" s="117"/>
      <c r="W370" s="117"/>
    </row>
    <row r="371" ht="32.9" customHeight="1" spans="1:23">
      <c r="A371" s="23" t="s">
        <v>590</v>
      </c>
      <c r="B371" s="116" t="s">
        <v>701</v>
      </c>
      <c r="C371" s="23" t="s">
        <v>655</v>
      </c>
      <c r="D371" s="23" t="s">
        <v>87</v>
      </c>
      <c r="E371" s="23" t="s">
        <v>204</v>
      </c>
      <c r="F371" s="23" t="s">
        <v>205</v>
      </c>
      <c r="G371" s="23" t="s">
        <v>409</v>
      </c>
      <c r="H371" s="23" t="s">
        <v>410</v>
      </c>
      <c r="I371" s="117">
        <v>6837</v>
      </c>
      <c r="J371" s="117"/>
      <c r="K371" s="117"/>
      <c r="L371" s="117"/>
      <c r="M371" s="117"/>
      <c r="N371" s="117">
        <v>6837</v>
      </c>
      <c r="O371" s="117"/>
      <c r="P371" s="117"/>
      <c r="Q371" s="117"/>
      <c r="R371" s="117"/>
      <c r="S371" s="117"/>
      <c r="T371" s="117"/>
      <c r="U371" s="93"/>
      <c r="V371" s="117"/>
      <c r="W371" s="117"/>
    </row>
    <row r="372" ht="32.9" customHeight="1" spans="1:23">
      <c r="A372" s="23" t="s">
        <v>590</v>
      </c>
      <c r="B372" s="116" t="s">
        <v>701</v>
      </c>
      <c r="C372" s="23" t="s">
        <v>655</v>
      </c>
      <c r="D372" s="23" t="s">
        <v>87</v>
      </c>
      <c r="E372" s="23" t="s">
        <v>204</v>
      </c>
      <c r="F372" s="23" t="s">
        <v>205</v>
      </c>
      <c r="G372" s="23" t="s">
        <v>463</v>
      </c>
      <c r="H372" s="23" t="s">
        <v>464</v>
      </c>
      <c r="I372" s="117">
        <v>232184</v>
      </c>
      <c r="J372" s="117"/>
      <c r="K372" s="117"/>
      <c r="L372" s="117"/>
      <c r="M372" s="117"/>
      <c r="N372" s="117">
        <v>232184</v>
      </c>
      <c r="O372" s="117"/>
      <c r="P372" s="117"/>
      <c r="Q372" s="117"/>
      <c r="R372" s="117"/>
      <c r="S372" s="117"/>
      <c r="T372" s="117"/>
      <c r="U372" s="93"/>
      <c r="V372" s="117"/>
      <c r="W372" s="117"/>
    </row>
    <row r="373" ht="32.9" customHeight="1" spans="1:23">
      <c r="A373" s="23"/>
      <c r="B373" s="23"/>
      <c r="C373" s="23" t="s">
        <v>657</v>
      </c>
      <c r="D373" s="23"/>
      <c r="E373" s="23"/>
      <c r="F373" s="23"/>
      <c r="G373" s="23"/>
      <c r="H373" s="23"/>
      <c r="I373" s="117">
        <v>1917826.08</v>
      </c>
      <c r="J373" s="117">
        <v>1906400</v>
      </c>
      <c r="K373" s="117"/>
      <c r="L373" s="117"/>
      <c r="M373" s="117"/>
      <c r="N373" s="117">
        <v>11426.08</v>
      </c>
      <c r="O373" s="117"/>
      <c r="P373" s="117"/>
      <c r="Q373" s="117"/>
      <c r="R373" s="117"/>
      <c r="S373" s="117"/>
      <c r="T373" s="117"/>
      <c r="U373" s="93"/>
      <c r="V373" s="117"/>
      <c r="W373" s="117"/>
    </row>
    <row r="374" ht="32.9" customHeight="1" spans="1:23">
      <c r="A374" s="23" t="s">
        <v>594</v>
      </c>
      <c r="B374" s="116" t="s">
        <v>702</v>
      </c>
      <c r="C374" s="23" t="s">
        <v>657</v>
      </c>
      <c r="D374" s="23" t="s">
        <v>87</v>
      </c>
      <c r="E374" s="23" t="s">
        <v>222</v>
      </c>
      <c r="F374" s="23" t="s">
        <v>223</v>
      </c>
      <c r="G374" s="23" t="s">
        <v>317</v>
      </c>
      <c r="H374" s="23" t="s">
        <v>318</v>
      </c>
      <c r="I374" s="117">
        <v>100400</v>
      </c>
      <c r="J374" s="117">
        <v>100000</v>
      </c>
      <c r="K374" s="117"/>
      <c r="L374" s="117"/>
      <c r="M374" s="117"/>
      <c r="N374" s="117">
        <v>400</v>
      </c>
      <c r="O374" s="117"/>
      <c r="P374" s="117"/>
      <c r="Q374" s="117"/>
      <c r="R374" s="117"/>
      <c r="S374" s="117"/>
      <c r="T374" s="117"/>
      <c r="U374" s="93"/>
      <c r="V374" s="117"/>
      <c r="W374" s="117"/>
    </row>
    <row r="375" ht="32.9" customHeight="1" spans="1:23">
      <c r="A375" s="23" t="s">
        <v>594</v>
      </c>
      <c r="B375" s="116" t="s">
        <v>702</v>
      </c>
      <c r="C375" s="23" t="s">
        <v>657</v>
      </c>
      <c r="D375" s="23" t="s">
        <v>87</v>
      </c>
      <c r="E375" s="23" t="s">
        <v>222</v>
      </c>
      <c r="F375" s="23" t="s">
        <v>223</v>
      </c>
      <c r="G375" s="23" t="s">
        <v>461</v>
      </c>
      <c r="H375" s="23" t="s">
        <v>462</v>
      </c>
      <c r="I375" s="117">
        <v>800000</v>
      </c>
      <c r="J375" s="117">
        <v>800000</v>
      </c>
      <c r="K375" s="117"/>
      <c r="L375" s="117"/>
      <c r="M375" s="117"/>
      <c r="N375" s="117"/>
      <c r="O375" s="117"/>
      <c r="P375" s="117"/>
      <c r="Q375" s="117"/>
      <c r="R375" s="117"/>
      <c r="S375" s="117"/>
      <c r="T375" s="117"/>
      <c r="U375" s="93"/>
      <c r="V375" s="117"/>
      <c r="W375" s="117"/>
    </row>
    <row r="376" ht="32.9" customHeight="1" spans="1:23">
      <c r="A376" s="23" t="s">
        <v>594</v>
      </c>
      <c r="B376" s="116" t="s">
        <v>702</v>
      </c>
      <c r="C376" s="23" t="s">
        <v>657</v>
      </c>
      <c r="D376" s="23" t="s">
        <v>87</v>
      </c>
      <c r="E376" s="23" t="s">
        <v>222</v>
      </c>
      <c r="F376" s="23" t="s">
        <v>223</v>
      </c>
      <c r="G376" s="23" t="s">
        <v>325</v>
      </c>
      <c r="H376" s="23" t="s">
        <v>326</v>
      </c>
      <c r="I376" s="117">
        <v>286026.08</v>
      </c>
      <c r="J376" s="117">
        <v>275000</v>
      </c>
      <c r="K376" s="117"/>
      <c r="L376" s="117"/>
      <c r="M376" s="117"/>
      <c r="N376" s="117">
        <v>11026.08</v>
      </c>
      <c r="O376" s="117"/>
      <c r="P376" s="117"/>
      <c r="Q376" s="117"/>
      <c r="R376" s="117"/>
      <c r="S376" s="117"/>
      <c r="T376" s="117"/>
      <c r="U376" s="93"/>
      <c r="V376" s="117"/>
      <c r="W376" s="117"/>
    </row>
    <row r="377" ht="32.9" customHeight="1" spans="1:23">
      <c r="A377" s="23" t="s">
        <v>594</v>
      </c>
      <c r="B377" s="116" t="s">
        <v>702</v>
      </c>
      <c r="C377" s="23" t="s">
        <v>657</v>
      </c>
      <c r="D377" s="23" t="s">
        <v>87</v>
      </c>
      <c r="E377" s="23" t="s">
        <v>222</v>
      </c>
      <c r="F377" s="23" t="s">
        <v>223</v>
      </c>
      <c r="G377" s="23" t="s">
        <v>469</v>
      </c>
      <c r="H377" s="23" t="s">
        <v>470</v>
      </c>
      <c r="I377" s="117">
        <v>30000</v>
      </c>
      <c r="J377" s="117">
        <v>30000</v>
      </c>
      <c r="K377" s="117"/>
      <c r="L377" s="117"/>
      <c r="M377" s="117"/>
      <c r="N377" s="117"/>
      <c r="O377" s="117"/>
      <c r="P377" s="117"/>
      <c r="Q377" s="117"/>
      <c r="R377" s="117"/>
      <c r="S377" s="117"/>
      <c r="T377" s="117"/>
      <c r="U377" s="93"/>
      <c r="V377" s="117"/>
      <c r="W377" s="117"/>
    </row>
    <row r="378" ht="32.9" customHeight="1" spans="1:23">
      <c r="A378" s="23" t="s">
        <v>594</v>
      </c>
      <c r="B378" s="116" t="s">
        <v>702</v>
      </c>
      <c r="C378" s="23" t="s">
        <v>657</v>
      </c>
      <c r="D378" s="23" t="s">
        <v>87</v>
      </c>
      <c r="E378" s="23" t="s">
        <v>222</v>
      </c>
      <c r="F378" s="23" t="s">
        <v>223</v>
      </c>
      <c r="G378" s="23" t="s">
        <v>331</v>
      </c>
      <c r="H378" s="23" t="s">
        <v>332</v>
      </c>
      <c r="I378" s="117">
        <v>6000</v>
      </c>
      <c r="J378" s="117">
        <v>6000</v>
      </c>
      <c r="K378" s="117"/>
      <c r="L378" s="117"/>
      <c r="M378" s="117"/>
      <c r="N378" s="117"/>
      <c r="O378" s="117"/>
      <c r="P378" s="117"/>
      <c r="Q378" s="117"/>
      <c r="R378" s="117"/>
      <c r="S378" s="117"/>
      <c r="T378" s="117"/>
      <c r="U378" s="93"/>
      <c r="V378" s="117"/>
      <c r="W378" s="117"/>
    </row>
    <row r="379" ht="32.9" customHeight="1" spans="1:23">
      <c r="A379" s="23" t="s">
        <v>594</v>
      </c>
      <c r="B379" s="116" t="s">
        <v>702</v>
      </c>
      <c r="C379" s="23" t="s">
        <v>657</v>
      </c>
      <c r="D379" s="23" t="s">
        <v>87</v>
      </c>
      <c r="E379" s="23" t="s">
        <v>222</v>
      </c>
      <c r="F379" s="23" t="s">
        <v>223</v>
      </c>
      <c r="G379" s="23" t="s">
        <v>315</v>
      </c>
      <c r="H379" s="23" t="s">
        <v>316</v>
      </c>
      <c r="I379" s="117">
        <v>171500</v>
      </c>
      <c r="J379" s="117">
        <v>171500</v>
      </c>
      <c r="K379" s="117"/>
      <c r="L379" s="117"/>
      <c r="M379" s="117"/>
      <c r="N379" s="117"/>
      <c r="O379" s="117"/>
      <c r="P379" s="117"/>
      <c r="Q379" s="117"/>
      <c r="R379" s="117"/>
      <c r="S379" s="117"/>
      <c r="T379" s="117"/>
      <c r="U379" s="93"/>
      <c r="V379" s="117"/>
      <c r="W379" s="117"/>
    </row>
    <row r="380" ht="32.9" customHeight="1" spans="1:23">
      <c r="A380" s="23" t="s">
        <v>594</v>
      </c>
      <c r="B380" s="116" t="s">
        <v>702</v>
      </c>
      <c r="C380" s="23" t="s">
        <v>657</v>
      </c>
      <c r="D380" s="23" t="s">
        <v>87</v>
      </c>
      <c r="E380" s="23" t="s">
        <v>222</v>
      </c>
      <c r="F380" s="23" t="s">
        <v>223</v>
      </c>
      <c r="G380" s="23" t="s">
        <v>333</v>
      </c>
      <c r="H380" s="23" t="s">
        <v>334</v>
      </c>
      <c r="I380" s="117">
        <v>4600</v>
      </c>
      <c r="J380" s="117">
        <v>4600</v>
      </c>
      <c r="K380" s="117"/>
      <c r="L380" s="117"/>
      <c r="M380" s="117"/>
      <c r="N380" s="117"/>
      <c r="O380" s="117"/>
      <c r="P380" s="117"/>
      <c r="Q380" s="117"/>
      <c r="R380" s="117"/>
      <c r="S380" s="117"/>
      <c r="T380" s="117"/>
      <c r="U380" s="93"/>
      <c r="V380" s="117"/>
      <c r="W380" s="117"/>
    </row>
    <row r="381" ht="32.9" customHeight="1" spans="1:23">
      <c r="A381" s="23" t="s">
        <v>594</v>
      </c>
      <c r="B381" s="116" t="s">
        <v>702</v>
      </c>
      <c r="C381" s="23" t="s">
        <v>657</v>
      </c>
      <c r="D381" s="23" t="s">
        <v>87</v>
      </c>
      <c r="E381" s="23" t="s">
        <v>222</v>
      </c>
      <c r="F381" s="23" t="s">
        <v>223</v>
      </c>
      <c r="G381" s="23" t="s">
        <v>335</v>
      </c>
      <c r="H381" s="23" t="s">
        <v>336</v>
      </c>
      <c r="I381" s="117">
        <v>500000</v>
      </c>
      <c r="J381" s="117">
        <v>500000</v>
      </c>
      <c r="K381" s="117"/>
      <c r="L381" s="117"/>
      <c r="M381" s="117"/>
      <c r="N381" s="117"/>
      <c r="O381" s="117"/>
      <c r="P381" s="117"/>
      <c r="Q381" s="117"/>
      <c r="R381" s="117"/>
      <c r="S381" s="117"/>
      <c r="T381" s="117"/>
      <c r="U381" s="93"/>
      <c r="V381" s="117"/>
      <c r="W381" s="117"/>
    </row>
    <row r="382" ht="32.9" customHeight="1" spans="1:23">
      <c r="A382" s="23" t="s">
        <v>594</v>
      </c>
      <c r="B382" s="116" t="s">
        <v>702</v>
      </c>
      <c r="C382" s="23" t="s">
        <v>657</v>
      </c>
      <c r="D382" s="23" t="s">
        <v>87</v>
      </c>
      <c r="E382" s="23" t="s">
        <v>222</v>
      </c>
      <c r="F382" s="23" t="s">
        <v>223</v>
      </c>
      <c r="G382" s="23" t="s">
        <v>337</v>
      </c>
      <c r="H382" s="23" t="s">
        <v>338</v>
      </c>
      <c r="I382" s="117">
        <v>19300</v>
      </c>
      <c r="J382" s="117">
        <v>19300</v>
      </c>
      <c r="K382" s="117"/>
      <c r="L382" s="117"/>
      <c r="M382" s="117"/>
      <c r="N382" s="117"/>
      <c r="O382" s="117"/>
      <c r="P382" s="117"/>
      <c r="Q382" s="117"/>
      <c r="R382" s="117"/>
      <c r="S382" s="117"/>
      <c r="T382" s="117"/>
      <c r="U382" s="93"/>
      <c r="V382" s="117"/>
      <c r="W382" s="117"/>
    </row>
    <row r="383" ht="32.9" customHeight="1" spans="1:23">
      <c r="A383" s="23"/>
      <c r="B383" s="23"/>
      <c r="C383" s="23" t="s">
        <v>659</v>
      </c>
      <c r="D383" s="23"/>
      <c r="E383" s="23"/>
      <c r="F383" s="23"/>
      <c r="G383" s="23"/>
      <c r="H383" s="23"/>
      <c r="I383" s="117">
        <v>12025760</v>
      </c>
      <c r="J383" s="117"/>
      <c r="K383" s="117"/>
      <c r="L383" s="117"/>
      <c r="M383" s="117"/>
      <c r="N383" s="117"/>
      <c r="O383" s="117"/>
      <c r="P383" s="117"/>
      <c r="Q383" s="117"/>
      <c r="R383" s="117">
        <v>12025760</v>
      </c>
      <c r="S383" s="117">
        <v>12015760</v>
      </c>
      <c r="T383" s="117"/>
      <c r="U383" s="93"/>
      <c r="V383" s="117"/>
      <c r="W383" s="117">
        <v>10000</v>
      </c>
    </row>
    <row r="384" ht="32.9" customHeight="1" spans="1:23">
      <c r="A384" s="23" t="s">
        <v>590</v>
      </c>
      <c r="B384" s="116" t="s">
        <v>703</v>
      </c>
      <c r="C384" s="23" t="s">
        <v>659</v>
      </c>
      <c r="D384" s="23" t="s">
        <v>87</v>
      </c>
      <c r="E384" s="23" t="s">
        <v>129</v>
      </c>
      <c r="F384" s="23" t="s">
        <v>130</v>
      </c>
      <c r="G384" s="23" t="s">
        <v>286</v>
      </c>
      <c r="H384" s="23" t="s">
        <v>287</v>
      </c>
      <c r="I384" s="117">
        <v>309000</v>
      </c>
      <c r="J384" s="117"/>
      <c r="K384" s="117"/>
      <c r="L384" s="117"/>
      <c r="M384" s="117"/>
      <c r="N384" s="117"/>
      <c r="O384" s="117"/>
      <c r="P384" s="117"/>
      <c r="Q384" s="117"/>
      <c r="R384" s="117">
        <v>309000</v>
      </c>
      <c r="S384" s="117">
        <v>309000</v>
      </c>
      <c r="T384" s="117"/>
      <c r="U384" s="93"/>
      <c r="V384" s="117"/>
      <c r="W384" s="117"/>
    </row>
    <row r="385" ht="32.9" customHeight="1" spans="1:23">
      <c r="A385" s="23" t="s">
        <v>590</v>
      </c>
      <c r="B385" s="116" t="s">
        <v>703</v>
      </c>
      <c r="C385" s="23" t="s">
        <v>659</v>
      </c>
      <c r="D385" s="23" t="s">
        <v>87</v>
      </c>
      <c r="E385" s="23" t="s">
        <v>129</v>
      </c>
      <c r="F385" s="23" t="s">
        <v>130</v>
      </c>
      <c r="G385" s="23" t="s">
        <v>345</v>
      </c>
      <c r="H385" s="23" t="s">
        <v>346</v>
      </c>
      <c r="I385" s="117">
        <v>6400000</v>
      </c>
      <c r="J385" s="117"/>
      <c r="K385" s="117"/>
      <c r="L385" s="117"/>
      <c r="M385" s="117"/>
      <c r="N385" s="117"/>
      <c r="O385" s="117"/>
      <c r="P385" s="117"/>
      <c r="Q385" s="117"/>
      <c r="R385" s="117">
        <v>6400000</v>
      </c>
      <c r="S385" s="117">
        <v>6400000</v>
      </c>
      <c r="T385" s="117"/>
      <c r="U385" s="93"/>
      <c r="V385" s="117"/>
      <c r="W385" s="117"/>
    </row>
    <row r="386" ht="32.9" customHeight="1" spans="1:23">
      <c r="A386" s="23" t="s">
        <v>590</v>
      </c>
      <c r="B386" s="116" t="s">
        <v>703</v>
      </c>
      <c r="C386" s="23" t="s">
        <v>659</v>
      </c>
      <c r="D386" s="23" t="s">
        <v>87</v>
      </c>
      <c r="E386" s="23" t="s">
        <v>129</v>
      </c>
      <c r="F386" s="23" t="s">
        <v>130</v>
      </c>
      <c r="G386" s="23" t="s">
        <v>319</v>
      </c>
      <c r="H386" s="23" t="s">
        <v>320</v>
      </c>
      <c r="I386" s="117">
        <v>110400</v>
      </c>
      <c r="J386" s="117"/>
      <c r="K386" s="117"/>
      <c r="L386" s="117"/>
      <c r="M386" s="117"/>
      <c r="N386" s="117"/>
      <c r="O386" s="117"/>
      <c r="P386" s="117"/>
      <c r="Q386" s="117"/>
      <c r="R386" s="117">
        <v>110400</v>
      </c>
      <c r="S386" s="117">
        <v>110400</v>
      </c>
      <c r="T386" s="117"/>
      <c r="U386" s="93"/>
      <c r="V386" s="117"/>
      <c r="W386" s="117"/>
    </row>
    <row r="387" ht="32.9" customHeight="1" spans="1:23">
      <c r="A387" s="23" t="s">
        <v>590</v>
      </c>
      <c r="B387" s="116" t="s">
        <v>703</v>
      </c>
      <c r="C387" s="23" t="s">
        <v>659</v>
      </c>
      <c r="D387" s="23" t="s">
        <v>87</v>
      </c>
      <c r="E387" s="23" t="s">
        <v>129</v>
      </c>
      <c r="F387" s="23" t="s">
        <v>130</v>
      </c>
      <c r="G387" s="23" t="s">
        <v>323</v>
      </c>
      <c r="H387" s="23" t="s">
        <v>324</v>
      </c>
      <c r="I387" s="117">
        <v>5460</v>
      </c>
      <c r="J387" s="117"/>
      <c r="K387" s="117"/>
      <c r="L387" s="117"/>
      <c r="M387" s="117"/>
      <c r="N387" s="117"/>
      <c r="O387" s="117"/>
      <c r="P387" s="117"/>
      <c r="Q387" s="117"/>
      <c r="R387" s="117">
        <v>5460</v>
      </c>
      <c r="S387" s="117">
        <v>5460</v>
      </c>
      <c r="T387" s="117"/>
      <c r="U387" s="93"/>
      <c r="V387" s="117"/>
      <c r="W387" s="117"/>
    </row>
    <row r="388" ht="32.9" customHeight="1" spans="1:23">
      <c r="A388" s="23" t="s">
        <v>590</v>
      </c>
      <c r="B388" s="116" t="s">
        <v>703</v>
      </c>
      <c r="C388" s="23" t="s">
        <v>659</v>
      </c>
      <c r="D388" s="23" t="s">
        <v>87</v>
      </c>
      <c r="E388" s="23" t="s">
        <v>129</v>
      </c>
      <c r="F388" s="23" t="s">
        <v>130</v>
      </c>
      <c r="G388" s="23" t="s">
        <v>409</v>
      </c>
      <c r="H388" s="23" t="s">
        <v>410</v>
      </c>
      <c r="I388" s="117">
        <v>1020000</v>
      </c>
      <c r="J388" s="117"/>
      <c r="K388" s="117"/>
      <c r="L388" s="117"/>
      <c r="M388" s="117"/>
      <c r="N388" s="117"/>
      <c r="O388" s="117"/>
      <c r="P388" s="117"/>
      <c r="Q388" s="117"/>
      <c r="R388" s="117">
        <v>1020000</v>
      </c>
      <c r="S388" s="117">
        <v>1020000</v>
      </c>
      <c r="T388" s="117"/>
      <c r="U388" s="93"/>
      <c r="V388" s="117"/>
      <c r="W388" s="117"/>
    </row>
    <row r="389" ht="32.9" customHeight="1" spans="1:23">
      <c r="A389" s="23" t="s">
        <v>590</v>
      </c>
      <c r="B389" s="116" t="s">
        <v>703</v>
      </c>
      <c r="C389" s="23" t="s">
        <v>659</v>
      </c>
      <c r="D389" s="23" t="s">
        <v>87</v>
      </c>
      <c r="E389" s="23" t="s">
        <v>129</v>
      </c>
      <c r="F389" s="23" t="s">
        <v>130</v>
      </c>
      <c r="G389" s="23" t="s">
        <v>465</v>
      </c>
      <c r="H389" s="23" t="s">
        <v>466</v>
      </c>
      <c r="I389" s="117">
        <v>176000</v>
      </c>
      <c r="J389" s="117"/>
      <c r="K389" s="117"/>
      <c r="L389" s="117"/>
      <c r="M389" s="117"/>
      <c r="N389" s="117"/>
      <c r="O389" s="117"/>
      <c r="P389" s="117"/>
      <c r="Q389" s="117"/>
      <c r="R389" s="117">
        <v>176000</v>
      </c>
      <c r="S389" s="117">
        <v>176000</v>
      </c>
      <c r="T389" s="117"/>
      <c r="U389" s="93"/>
      <c r="V389" s="117"/>
      <c r="W389" s="117"/>
    </row>
    <row r="390" ht="32.9" customHeight="1" spans="1:23">
      <c r="A390" s="23" t="s">
        <v>590</v>
      </c>
      <c r="B390" s="116" t="s">
        <v>703</v>
      </c>
      <c r="C390" s="23" t="s">
        <v>659</v>
      </c>
      <c r="D390" s="23" t="s">
        <v>87</v>
      </c>
      <c r="E390" s="23" t="s">
        <v>129</v>
      </c>
      <c r="F390" s="23" t="s">
        <v>130</v>
      </c>
      <c r="G390" s="23" t="s">
        <v>467</v>
      </c>
      <c r="H390" s="23" t="s">
        <v>468</v>
      </c>
      <c r="I390" s="117">
        <v>218400</v>
      </c>
      <c r="J390" s="117"/>
      <c r="K390" s="117"/>
      <c r="L390" s="117"/>
      <c r="M390" s="117"/>
      <c r="N390" s="117"/>
      <c r="O390" s="117"/>
      <c r="P390" s="117"/>
      <c r="Q390" s="117"/>
      <c r="R390" s="117">
        <v>218400</v>
      </c>
      <c r="S390" s="117">
        <v>218400</v>
      </c>
      <c r="T390" s="117"/>
      <c r="U390" s="93"/>
      <c r="V390" s="117"/>
      <c r="W390" s="117"/>
    </row>
    <row r="391" ht="32.9" customHeight="1" spans="1:23">
      <c r="A391" s="23" t="s">
        <v>590</v>
      </c>
      <c r="B391" s="116" t="s">
        <v>703</v>
      </c>
      <c r="C391" s="23" t="s">
        <v>659</v>
      </c>
      <c r="D391" s="23" t="s">
        <v>87</v>
      </c>
      <c r="E391" s="23" t="s">
        <v>129</v>
      </c>
      <c r="F391" s="23" t="s">
        <v>130</v>
      </c>
      <c r="G391" s="23" t="s">
        <v>469</v>
      </c>
      <c r="H391" s="23" t="s">
        <v>470</v>
      </c>
      <c r="I391" s="117">
        <v>400000</v>
      </c>
      <c r="J391" s="117"/>
      <c r="K391" s="117"/>
      <c r="L391" s="117"/>
      <c r="M391" s="117"/>
      <c r="N391" s="117"/>
      <c r="O391" s="117"/>
      <c r="P391" s="117"/>
      <c r="Q391" s="117"/>
      <c r="R391" s="117">
        <v>400000</v>
      </c>
      <c r="S391" s="117">
        <v>400000</v>
      </c>
      <c r="T391" s="117"/>
      <c r="U391" s="93"/>
      <c r="V391" s="117"/>
      <c r="W391" s="117"/>
    </row>
    <row r="392" ht="32.9" customHeight="1" spans="1:23">
      <c r="A392" s="23" t="s">
        <v>590</v>
      </c>
      <c r="B392" s="116" t="s">
        <v>703</v>
      </c>
      <c r="C392" s="23" t="s">
        <v>659</v>
      </c>
      <c r="D392" s="23" t="s">
        <v>87</v>
      </c>
      <c r="E392" s="23" t="s">
        <v>129</v>
      </c>
      <c r="F392" s="23" t="s">
        <v>130</v>
      </c>
      <c r="G392" s="23" t="s">
        <v>331</v>
      </c>
      <c r="H392" s="23" t="s">
        <v>332</v>
      </c>
      <c r="I392" s="117">
        <v>1000000</v>
      </c>
      <c r="J392" s="117"/>
      <c r="K392" s="117"/>
      <c r="L392" s="117"/>
      <c r="M392" s="117"/>
      <c r="N392" s="117"/>
      <c r="O392" s="117"/>
      <c r="P392" s="117"/>
      <c r="Q392" s="117"/>
      <c r="R392" s="117">
        <v>1000000</v>
      </c>
      <c r="S392" s="117">
        <v>1000000</v>
      </c>
      <c r="T392" s="117"/>
      <c r="U392" s="93"/>
      <c r="V392" s="117"/>
      <c r="W392" s="117"/>
    </row>
    <row r="393" ht="32.9" customHeight="1" spans="1:23">
      <c r="A393" s="23" t="s">
        <v>590</v>
      </c>
      <c r="B393" s="116" t="s">
        <v>703</v>
      </c>
      <c r="C393" s="23" t="s">
        <v>659</v>
      </c>
      <c r="D393" s="23" t="s">
        <v>87</v>
      </c>
      <c r="E393" s="23" t="s">
        <v>129</v>
      </c>
      <c r="F393" s="23" t="s">
        <v>130</v>
      </c>
      <c r="G393" s="23" t="s">
        <v>471</v>
      </c>
      <c r="H393" s="23" t="s">
        <v>472</v>
      </c>
      <c r="I393" s="117">
        <v>2000000</v>
      </c>
      <c r="J393" s="117"/>
      <c r="K393" s="117"/>
      <c r="L393" s="117"/>
      <c r="M393" s="117"/>
      <c r="N393" s="117"/>
      <c r="O393" s="117"/>
      <c r="P393" s="117"/>
      <c r="Q393" s="117"/>
      <c r="R393" s="117">
        <v>2000000</v>
      </c>
      <c r="S393" s="117">
        <v>2000000</v>
      </c>
      <c r="T393" s="117"/>
      <c r="U393" s="93"/>
      <c r="V393" s="117"/>
      <c r="W393" s="117"/>
    </row>
    <row r="394" ht="32.9" customHeight="1" spans="1:23">
      <c r="A394" s="23" t="s">
        <v>590</v>
      </c>
      <c r="B394" s="116" t="s">
        <v>703</v>
      </c>
      <c r="C394" s="23" t="s">
        <v>659</v>
      </c>
      <c r="D394" s="23" t="s">
        <v>87</v>
      </c>
      <c r="E394" s="23" t="s">
        <v>129</v>
      </c>
      <c r="F394" s="23" t="s">
        <v>130</v>
      </c>
      <c r="G394" s="23" t="s">
        <v>315</v>
      </c>
      <c r="H394" s="23" t="s">
        <v>316</v>
      </c>
      <c r="I394" s="117">
        <v>319100</v>
      </c>
      <c r="J394" s="117"/>
      <c r="K394" s="117"/>
      <c r="L394" s="117"/>
      <c r="M394" s="117"/>
      <c r="N394" s="117"/>
      <c r="O394" s="117"/>
      <c r="P394" s="117"/>
      <c r="Q394" s="117"/>
      <c r="R394" s="117">
        <v>319100</v>
      </c>
      <c r="S394" s="117">
        <v>319100</v>
      </c>
      <c r="T394" s="117"/>
      <c r="U394" s="93"/>
      <c r="V394" s="117"/>
      <c r="W394" s="117"/>
    </row>
    <row r="395" ht="32.9" customHeight="1" spans="1:23">
      <c r="A395" s="23" t="s">
        <v>590</v>
      </c>
      <c r="B395" s="116" t="s">
        <v>703</v>
      </c>
      <c r="C395" s="23" t="s">
        <v>659</v>
      </c>
      <c r="D395" s="23" t="s">
        <v>87</v>
      </c>
      <c r="E395" s="23" t="s">
        <v>129</v>
      </c>
      <c r="F395" s="23" t="s">
        <v>130</v>
      </c>
      <c r="G395" s="23" t="s">
        <v>335</v>
      </c>
      <c r="H395" s="23" t="s">
        <v>336</v>
      </c>
      <c r="I395" s="117">
        <v>57400</v>
      </c>
      <c r="J395" s="117"/>
      <c r="K395" s="117"/>
      <c r="L395" s="117"/>
      <c r="M395" s="117"/>
      <c r="N395" s="117"/>
      <c r="O395" s="117"/>
      <c r="P395" s="117"/>
      <c r="Q395" s="117"/>
      <c r="R395" s="117">
        <v>57400</v>
      </c>
      <c r="S395" s="117">
        <v>57400</v>
      </c>
      <c r="T395" s="117"/>
      <c r="U395" s="93"/>
      <c r="V395" s="117"/>
      <c r="W395" s="117"/>
    </row>
    <row r="396" ht="32.9" customHeight="1" spans="1:23">
      <c r="A396" s="23" t="s">
        <v>590</v>
      </c>
      <c r="B396" s="116" t="s">
        <v>703</v>
      </c>
      <c r="C396" s="23" t="s">
        <v>659</v>
      </c>
      <c r="D396" s="23" t="s">
        <v>87</v>
      </c>
      <c r="E396" s="23" t="s">
        <v>198</v>
      </c>
      <c r="F396" s="23" t="s">
        <v>199</v>
      </c>
      <c r="G396" s="23" t="s">
        <v>315</v>
      </c>
      <c r="H396" s="23" t="s">
        <v>316</v>
      </c>
      <c r="I396" s="117">
        <v>10000</v>
      </c>
      <c r="J396" s="117"/>
      <c r="K396" s="117"/>
      <c r="L396" s="117"/>
      <c r="M396" s="117"/>
      <c r="N396" s="117"/>
      <c r="O396" s="117"/>
      <c r="P396" s="117"/>
      <c r="Q396" s="117"/>
      <c r="R396" s="117">
        <v>10000</v>
      </c>
      <c r="S396" s="117"/>
      <c r="T396" s="117"/>
      <c r="U396" s="93"/>
      <c r="V396" s="117"/>
      <c r="W396" s="117">
        <v>10000</v>
      </c>
    </row>
    <row r="397" ht="32.9" customHeight="1" spans="1:23">
      <c r="A397" s="23"/>
      <c r="B397" s="23"/>
      <c r="C397" s="23" t="s">
        <v>661</v>
      </c>
      <c r="D397" s="23"/>
      <c r="E397" s="23"/>
      <c r="F397" s="23"/>
      <c r="G397" s="23"/>
      <c r="H397" s="23"/>
      <c r="I397" s="117">
        <v>1200000</v>
      </c>
      <c r="J397" s="117">
        <v>1200000</v>
      </c>
      <c r="K397" s="117">
        <v>1200000</v>
      </c>
      <c r="L397" s="117"/>
      <c r="M397" s="117"/>
      <c r="N397" s="117"/>
      <c r="O397" s="117"/>
      <c r="P397" s="117"/>
      <c r="Q397" s="117"/>
      <c r="R397" s="117"/>
      <c r="S397" s="117"/>
      <c r="T397" s="117"/>
      <c r="U397" s="93"/>
      <c r="V397" s="117"/>
      <c r="W397" s="117"/>
    </row>
    <row r="398" ht="32.9" customHeight="1" spans="1:23">
      <c r="A398" s="23" t="s">
        <v>590</v>
      </c>
      <c r="B398" s="116" t="s">
        <v>704</v>
      </c>
      <c r="C398" s="23" t="s">
        <v>661</v>
      </c>
      <c r="D398" s="23" t="s">
        <v>87</v>
      </c>
      <c r="E398" s="23" t="s">
        <v>204</v>
      </c>
      <c r="F398" s="23" t="s">
        <v>205</v>
      </c>
      <c r="G398" s="23" t="s">
        <v>319</v>
      </c>
      <c r="H398" s="23" t="s">
        <v>320</v>
      </c>
      <c r="I398" s="117">
        <v>6000</v>
      </c>
      <c r="J398" s="117">
        <v>6000</v>
      </c>
      <c r="K398" s="117">
        <v>6000</v>
      </c>
      <c r="L398" s="117"/>
      <c r="M398" s="117"/>
      <c r="N398" s="117"/>
      <c r="O398" s="117"/>
      <c r="P398" s="117"/>
      <c r="Q398" s="117"/>
      <c r="R398" s="117"/>
      <c r="S398" s="117"/>
      <c r="T398" s="117"/>
      <c r="U398" s="93"/>
      <c r="V398" s="117"/>
      <c r="W398" s="117"/>
    </row>
    <row r="399" ht="32.9" customHeight="1" spans="1:23">
      <c r="A399" s="23" t="s">
        <v>590</v>
      </c>
      <c r="B399" s="116" t="s">
        <v>704</v>
      </c>
      <c r="C399" s="23" t="s">
        <v>661</v>
      </c>
      <c r="D399" s="23" t="s">
        <v>87</v>
      </c>
      <c r="E399" s="23" t="s">
        <v>204</v>
      </c>
      <c r="F399" s="23" t="s">
        <v>205</v>
      </c>
      <c r="G399" s="23" t="s">
        <v>323</v>
      </c>
      <c r="H399" s="23" t="s">
        <v>324</v>
      </c>
      <c r="I399" s="117">
        <v>2000</v>
      </c>
      <c r="J399" s="117">
        <v>2000</v>
      </c>
      <c r="K399" s="117">
        <v>2000</v>
      </c>
      <c r="L399" s="117"/>
      <c r="M399" s="117"/>
      <c r="N399" s="117"/>
      <c r="O399" s="117"/>
      <c r="P399" s="117"/>
      <c r="Q399" s="117"/>
      <c r="R399" s="117"/>
      <c r="S399" s="117"/>
      <c r="T399" s="117"/>
      <c r="U399" s="93"/>
      <c r="V399" s="117"/>
      <c r="W399" s="117"/>
    </row>
    <row r="400" ht="32.9" customHeight="1" spans="1:23">
      <c r="A400" s="23" t="s">
        <v>590</v>
      </c>
      <c r="B400" s="116" t="s">
        <v>704</v>
      </c>
      <c r="C400" s="23" t="s">
        <v>661</v>
      </c>
      <c r="D400" s="23" t="s">
        <v>87</v>
      </c>
      <c r="E400" s="23" t="s">
        <v>204</v>
      </c>
      <c r="F400" s="23" t="s">
        <v>205</v>
      </c>
      <c r="G400" s="23" t="s">
        <v>409</v>
      </c>
      <c r="H400" s="23" t="s">
        <v>410</v>
      </c>
      <c r="I400" s="117">
        <v>322000</v>
      </c>
      <c r="J400" s="117">
        <v>322000</v>
      </c>
      <c r="K400" s="117">
        <v>322000</v>
      </c>
      <c r="L400" s="117"/>
      <c r="M400" s="117"/>
      <c r="N400" s="117"/>
      <c r="O400" s="117"/>
      <c r="P400" s="117"/>
      <c r="Q400" s="117"/>
      <c r="R400" s="117"/>
      <c r="S400" s="117"/>
      <c r="T400" s="117"/>
      <c r="U400" s="93"/>
      <c r="V400" s="117"/>
      <c r="W400" s="117"/>
    </row>
    <row r="401" ht="32.9" customHeight="1" spans="1:23">
      <c r="A401" s="23" t="s">
        <v>590</v>
      </c>
      <c r="B401" s="116" t="s">
        <v>704</v>
      </c>
      <c r="C401" s="23" t="s">
        <v>661</v>
      </c>
      <c r="D401" s="23" t="s">
        <v>87</v>
      </c>
      <c r="E401" s="23" t="s">
        <v>204</v>
      </c>
      <c r="F401" s="23" t="s">
        <v>205</v>
      </c>
      <c r="G401" s="23" t="s">
        <v>463</v>
      </c>
      <c r="H401" s="23" t="s">
        <v>464</v>
      </c>
      <c r="I401" s="117">
        <v>370000</v>
      </c>
      <c r="J401" s="117">
        <v>370000</v>
      </c>
      <c r="K401" s="117">
        <v>370000</v>
      </c>
      <c r="L401" s="117"/>
      <c r="M401" s="117"/>
      <c r="N401" s="117"/>
      <c r="O401" s="117"/>
      <c r="P401" s="117"/>
      <c r="Q401" s="117"/>
      <c r="R401" s="117"/>
      <c r="S401" s="117"/>
      <c r="T401" s="117"/>
      <c r="U401" s="93"/>
      <c r="V401" s="117"/>
      <c r="W401" s="117"/>
    </row>
    <row r="402" ht="32.9" customHeight="1" spans="1:23">
      <c r="A402" s="23" t="s">
        <v>590</v>
      </c>
      <c r="B402" s="116" t="s">
        <v>704</v>
      </c>
      <c r="C402" s="23" t="s">
        <v>661</v>
      </c>
      <c r="D402" s="23" t="s">
        <v>87</v>
      </c>
      <c r="E402" s="23" t="s">
        <v>204</v>
      </c>
      <c r="F402" s="23" t="s">
        <v>205</v>
      </c>
      <c r="G402" s="23" t="s">
        <v>329</v>
      </c>
      <c r="H402" s="23" t="s">
        <v>330</v>
      </c>
      <c r="I402" s="117">
        <v>40000</v>
      </c>
      <c r="J402" s="117">
        <v>40000</v>
      </c>
      <c r="K402" s="117">
        <v>40000</v>
      </c>
      <c r="L402" s="117"/>
      <c r="M402" s="117"/>
      <c r="N402" s="117"/>
      <c r="O402" s="117"/>
      <c r="P402" s="117"/>
      <c r="Q402" s="117"/>
      <c r="R402" s="117"/>
      <c r="S402" s="117"/>
      <c r="T402" s="117"/>
      <c r="U402" s="93"/>
      <c r="V402" s="117"/>
      <c r="W402" s="117"/>
    </row>
    <row r="403" ht="32.9" customHeight="1" spans="1:23">
      <c r="A403" s="23" t="s">
        <v>590</v>
      </c>
      <c r="B403" s="116" t="s">
        <v>704</v>
      </c>
      <c r="C403" s="23" t="s">
        <v>661</v>
      </c>
      <c r="D403" s="23" t="s">
        <v>87</v>
      </c>
      <c r="E403" s="23" t="s">
        <v>204</v>
      </c>
      <c r="F403" s="23" t="s">
        <v>205</v>
      </c>
      <c r="G403" s="23" t="s">
        <v>465</v>
      </c>
      <c r="H403" s="23" t="s">
        <v>466</v>
      </c>
      <c r="I403" s="117">
        <v>60000</v>
      </c>
      <c r="J403" s="117">
        <v>60000</v>
      </c>
      <c r="K403" s="117">
        <v>60000</v>
      </c>
      <c r="L403" s="117"/>
      <c r="M403" s="117"/>
      <c r="N403" s="117"/>
      <c r="O403" s="117"/>
      <c r="P403" s="117"/>
      <c r="Q403" s="117"/>
      <c r="R403" s="117"/>
      <c r="S403" s="117"/>
      <c r="T403" s="117"/>
      <c r="U403" s="93"/>
      <c r="V403" s="117"/>
      <c r="W403" s="117"/>
    </row>
    <row r="404" ht="32.9" customHeight="1" spans="1:23">
      <c r="A404" s="23" t="s">
        <v>590</v>
      </c>
      <c r="B404" s="116" t="s">
        <v>704</v>
      </c>
      <c r="C404" s="23" t="s">
        <v>661</v>
      </c>
      <c r="D404" s="23" t="s">
        <v>87</v>
      </c>
      <c r="E404" s="23" t="s">
        <v>204</v>
      </c>
      <c r="F404" s="23" t="s">
        <v>205</v>
      </c>
      <c r="G404" s="23" t="s">
        <v>469</v>
      </c>
      <c r="H404" s="23" t="s">
        <v>470</v>
      </c>
      <c r="I404" s="117">
        <v>100000</v>
      </c>
      <c r="J404" s="117">
        <v>100000</v>
      </c>
      <c r="K404" s="117">
        <v>100000</v>
      </c>
      <c r="L404" s="117"/>
      <c r="M404" s="117"/>
      <c r="N404" s="117"/>
      <c r="O404" s="117"/>
      <c r="P404" s="117"/>
      <c r="Q404" s="117"/>
      <c r="R404" s="117"/>
      <c r="S404" s="117"/>
      <c r="T404" s="117"/>
      <c r="U404" s="93"/>
      <c r="V404" s="117"/>
      <c r="W404" s="117"/>
    </row>
    <row r="405" ht="32.9" customHeight="1" spans="1:23">
      <c r="A405" s="23" t="s">
        <v>590</v>
      </c>
      <c r="B405" s="116" t="s">
        <v>704</v>
      </c>
      <c r="C405" s="23" t="s">
        <v>661</v>
      </c>
      <c r="D405" s="23" t="s">
        <v>87</v>
      </c>
      <c r="E405" s="23" t="s">
        <v>204</v>
      </c>
      <c r="F405" s="23" t="s">
        <v>205</v>
      </c>
      <c r="G405" s="23" t="s">
        <v>335</v>
      </c>
      <c r="H405" s="23" t="s">
        <v>336</v>
      </c>
      <c r="I405" s="117">
        <v>300000</v>
      </c>
      <c r="J405" s="117">
        <v>300000</v>
      </c>
      <c r="K405" s="117">
        <v>300000</v>
      </c>
      <c r="L405" s="117"/>
      <c r="M405" s="117"/>
      <c r="N405" s="117"/>
      <c r="O405" s="117"/>
      <c r="P405" s="117"/>
      <c r="Q405" s="117"/>
      <c r="R405" s="117"/>
      <c r="S405" s="117"/>
      <c r="T405" s="117"/>
      <c r="U405" s="93"/>
      <c r="V405" s="117"/>
      <c r="W405" s="117"/>
    </row>
    <row r="406" ht="32.9" customHeight="1" spans="1:23">
      <c r="A406" s="23"/>
      <c r="B406" s="23"/>
      <c r="C406" s="23" t="s">
        <v>663</v>
      </c>
      <c r="D406" s="23"/>
      <c r="E406" s="23"/>
      <c r="F406" s="23"/>
      <c r="G406" s="23"/>
      <c r="H406" s="23"/>
      <c r="I406" s="117">
        <v>550077.99</v>
      </c>
      <c r="J406" s="117">
        <v>486100</v>
      </c>
      <c r="K406" s="117"/>
      <c r="L406" s="117"/>
      <c r="M406" s="117"/>
      <c r="N406" s="117">
        <v>63977.99</v>
      </c>
      <c r="O406" s="117"/>
      <c r="P406" s="117"/>
      <c r="Q406" s="117"/>
      <c r="R406" s="117"/>
      <c r="S406" s="117"/>
      <c r="T406" s="117"/>
      <c r="U406" s="93"/>
      <c r="V406" s="117"/>
      <c r="W406" s="117"/>
    </row>
    <row r="407" ht="32.9" customHeight="1" spans="1:23">
      <c r="A407" s="23" t="s">
        <v>590</v>
      </c>
      <c r="B407" s="116" t="s">
        <v>705</v>
      </c>
      <c r="C407" s="23" t="s">
        <v>663</v>
      </c>
      <c r="D407" s="23" t="s">
        <v>87</v>
      </c>
      <c r="E407" s="23" t="s">
        <v>204</v>
      </c>
      <c r="F407" s="23" t="s">
        <v>205</v>
      </c>
      <c r="G407" s="23" t="s">
        <v>319</v>
      </c>
      <c r="H407" s="23" t="s">
        <v>320</v>
      </c>
      <c r="I407" s="117">
        <v>33785.3</v>
      </c>
      <c r="J407" s="117">
        <v>22080</v>
      </c>
      <c r="K407" s="117"/>
      <c r="L407" s="117"/>
      <c r="M407" s="117"/>
      <c r="N407" s="117">
        <v>11705.3</v>
      </c>
      <c r="O407" s="117"/>
      <c r="P407" s="117"/>
      <c r="Q407" s="117"/>
      <c r="R407" s="117"/>
      <c r="S407" s="117"/>
      <c r="T407" s="117"/>
      <c r="U407" s="93"/>
      <c r="V407" s="117"/>
      <c r="W407" s="117"/>
    </row>
    <row r="408" ht="32.9" customHeight="1" spans="1:23">
      <c r="A408" s="23" t="s">
        <v>590</v>
      </c>
      <c r="B408" s="116" t="s">
        <v>705</v>
      </c>
      <c r="C408" s="23" t="s">
        <v>663</v>
      </c>
      <c r="D408" s="23" t="s">
        <v>87</v>
      </c>
      <c r="E408" s="23" t="s">
        <v>204</v>
      </c>
      <c r="F408" s="23" t="s">
        <v>205</v>
      </c>
      <c r="G408" s="23" t="s">
        <v>323</v>
      </c>
      <c r="H408" s="23" t="s">
        <v>324</v>
      </c>
      <c r="I408" s="117">
        <v>1340</v>
      </c>
      <c r="J408" s="117">
        <v>1340</v>
      </c>
      <c r="K408" s="117"/>
      <c r="L408" s="117"/>
      <c r="M408" s="117"/>
      <c r="N408" s="117"/>
      <c r="O408" s="117"/>
      <c r="P408" s="117"/>
      <c r="Q408" s="117"/>
      <c r="R408" s="117"/>
      <c r="S408" s="117"/>
      <c r="T408" s="117"/>
      <c r="U408" s="93"/>
      <c r="V408" s="117"/>
      <c r="W408" s="117"/>
    </row>
    <row r="409" ht="32.9" customHeight="1" spans="1:23">
      <c r="A409" s="23" t="s">
        <v>590</v>
      </c>
      <c r="B409" s="116" t="s">
        <v>705</v>
      </c>
      <c r="C409" s="23" t="s">
        <v>663</v>
      </c>
      <c r="D409" s="23" t="s">
        <v>87</v>
      </c>
      <c r="E409" s="23" t="s">
        <v>204</v>
      </c>
      <c r="F409" s="23" t="s">
        <v>205</v>
      </c>
      <c r="G409" s="23" t="s">
        <v>409</v>
      </c>
      <c r="H409" s="23" t="s">
        <v>410</v>
      </c>
      <c r="I409" s="117">
        <v>77138.9</v>
      </c>
      <c r="J409" s="117">
        <v>75480</v>
      </c>
      <c r="K409" s="117"/>
      <c r="L409" s="117"/>
      <c r="M409" s="117"/>
      <c r="N409" s="117">
        <v>1658.9</v>
      </c>
      <c r="O409" s="117"/>
      <c r="P409" s="117"/>
      <c r="Q409" s="117"/>
      <c r="R409" s="117"/>
      <c r="S409" s="117"/>
      <c r="T409" s="117"/>
      <c r="U409" s="93"/>
      <c r="V409" s="117"/>
      <c r="W409" s="117"/>
    </row>
    <row r="410" ht="32.9" customHeight="1" spans="1:23">
      <c r="A410" s="23" t="s">
        <v>590</v>
      </c>
      <c r="B410" s="116" t="s">
        <v>705</v>
      </c>
      <c r="C410" s="23" t="s">
        <v>663</v>
      </c>
      <c r="D410" s="23" t="s">
        <v>87</v>
      </c>
      <c r="E410" s="23" t="s">
        <v>204</v>
      </c>
      <c r="F410" s="23" t="s">
        <v>205</v>
      </c>
      <c r="G410" s="23" t="s">
        <v>325</v>
      </c>
      <c r="H410" s="23" t="s">
        <v>326</v>
      </c>
      <c r="I410" s="117">
        <v>47973.92</v>
      </c>
      <c r="J410" s="117"/>
      <c r="K410" s="117"/>
      <c r="L410" s="117"/>
      <c r="M410" s="117"/>
      <c r="N410" s="117">
        <v>47973.92</v>
      </c>
      <c r="O410" s="117"/>
      <c r="P410" s="117"/>
      <c r="Q410" s="117"/>
      <c r="R410" s="117"/>
      <c r="S410" s="117"/>
      <c r="T410" s="117"/>
      <c r="U410" s="93"/>
      <c r="V410" s="117"/>
      <c r="W410" s="117"/>
    </row>
    <row r="411" ht="32.9" customHeight="1" spans="1:23">
      <c r="A411" s="23" t="s">
        <v>590</v>
      </c>
      <c r="B411" s="116" t="s">
        <v>705</v>
      </c>
      <c r="C411" s="23" t="s">
        <v>663</v>
      </c>
      <c r="D411" s="23" t="s">
        <v>87</v>
      </c>
      <c r="E411" s="23" t="s">
        <v>204</v>
      </c>
      <c r="F411" s="23" t="s">
        <v>205</v>
      </c>
      <c r="G411" s="23" t="s">
        <v>463</v>
      </c>
      <c r="H411" s="23" t="s">
        <v>464</v>
      </c>
      <c r="I411" s="117">
        <v>120000</v>
      </c>
      <c r="J411" s="117">
        <v>120000</v>
      </c>
      <c r="K411" s="117"/>
      <c r="L411" s="117"/>
      <c r="M411" s="117"/>
      <c r="N411" s="117"/>
      <c r="O411" s="117"/>
      <c r="P411" s="117"/>
      <c r="Q411" s="117"/>
      <c r="R411" s="117"/>
      <c r="S411" s="117"/>
      <c r="T411" s="117"/>
      <c r="U411" s="93"/>
      <c r="V411" s="117"/>
      <c r="W411" s="117"/>
    </row>
    <row r="412" ht="32.9" customHeight="1" spans="1:23">
      <c r="A412" s="23" t="s">
        <v>590</v>
      </c>
      <c r="B412" s="116" t="s">
        <v>705</v>
      </c>
      <c r="C412" s="23" t="s">
        <v>663</v>
      </c>
      <c r="D412" s="23" t="s">
        <v>87</v>
      </c>
      <c r="E412" s="23" t="s">
        <v>204</v>
      </c>
      <c r="F412" s="23" t="s">
        <v>205</v>
      </c>
      <c r="G412" s="23" t="s">
        <v>467</v>
      </c>
      <c r="H412" s="23" t="s">
        <v>468</v>
      </c>
      <c r="I412" s="117">
        <v>31200</v>
      </c>
      <c r="J412" s="117">
        <v>31200</v>
      </c>
      <c r="K412" s="117"/>
      <c r="L412" s="117"/>
      <c r="M412" s="117"/>
      <c r="N412" s="117"/>
      <c r="O412" s="117"/>
      <c r="P412" s="117"/>
      <c r="Q412" s="117"/>
      <c r="R412" s="117"/>
      <c r="S412" s="117"/>
      <c r="T412" s="117"/>
      <c r="U412" s="93"/>
      <c r="V412" s="117"/>
      <c r="W412" s="117"/>
    </row>
    <row r="413" ht="32.9" customHeight="1" spans="1:23">
      <c r="A413" s="23" t="s">
        <v>590</v>
      </c>
      <c r="B413" s="116" t="s">
        <v>705</v>
      </c>
      <c r="C413" s="23" t="s">
        <v>663</v>
      </c>
      <c r="D413" s="23" t="s">
        <v>87</v>
      </c>
      <c r="E413" s="23" t="s">
        <v>204</v>
      </c>
      <c r="F413" s="23" t="s">
        <v>205</v>
      </c>
      <c r="G413" s="23" t="s">
        <v>469</v>
      </c>
      <c r="H413" s="23" t="s">
        <v>470</v>
      </c>
      <c r="I413" s="117">
        <v>238639.87</v>
      </c>
      <c r="J413" s="117">
        <v>236000</v>
      </c>
      <c r="K413" s="117"/>
      <c r="L413" s="117"/>
      <c r="M413" s="117"/>
      <c r="N413" s="117">
        <v>2639.87</v>
      </c>
      <c r="O413" s="117"/>
      <c r="P413" s="117"/>
      <c r="Q413" s="117"/>
      <c r="R413" s="117"/>
      <c r="S413" s="117"/>
      <c r="T413" s="117"/>
      <c r="U413" s="93"/>
      <c r="V413" s="117"/>
      <c r="W413" s="117"/>
    </row>
    <row r="414" ht="32.9" customHeight="1" spans="1:23">
      <c r="A414" s="23"/>
      <c r="B414" s="23"/>
      <c r="C414" s="23" t="s">
        <v>639</v>
      </c>
      <c r="D414" s="23"/>
      <c r="E414" s="23"/>
      <c r="F414" s="23"/>
      <c r="G414" s="23"/>
      <c r="H414" s="23"/>
      <c r="I414" s="117">
        <v>100000</v>
      </c>
      <c r="J414" s="117">
        <v>100000</v>
      </c>
      <c r="K414" s="117">
        <v>100000</v>
      </c>
      <c r="L414" s="117"/>
      <c r="M414" s="117"/>
      <c r="N414" s="117"/>
      <c r="O414" s="117"/>
      <c r="P414" s="117"/>
      <c r="Q414" s="117"/>
      <c r="R414" s="117"/>
      <c r="S414" s="117"/>
      <c r="T414" s="117"/>
      <c r="U414" s="93"/>
      <c r="V414" s="117"/>
      <c r="W414" s="117"/>
    </row>
    <row r="415" ht="32.9" customHeight="1" spans="1:23">
      <c r="A415" s="23" t="s">
        <v>590</v>
      </c>
      <c r="B415" s="116" t="s">
        <v>706</v>
      </c>
      <c r="C415" s="23" t="s">
        <v>639</v>
      </c>
      <c r="D415" s="23" t="s">
        <v>87</v>
      </c>
      <c r="E415" s="23" t="s">
        <v>204</v>
      </c>
      <c r="F415" s="23" t="s">
        <v>205</v>
      </c>
      <c r="G415" s="23" t="s">
        <v>409</v>
      </c>
      <c r="H415" s="23" t="s">
        <v>410</v>
      </c>
      <c r="I415" s="117">
        <v>40000</v>
      </c>
      <c r="J415" s="117">
        <v>40000</v>
      </c>
      <c r="K415" s="117">
        <v>40000</v>
      </c>
      <c r="L415" s="117"/>
      <c r="M415" s="117"/>
      <c r="N415" s="117"/>
      <c r="O415" s="117"/>
      <c r="P415" s="117"/>
      <c r="Q415" s="117"/>
      <c r="R415" s="117"/>
      <c r="S415" s="117"/>
      <c r="T415" s="117"/>
      <c r="U415" s="93"/>
      <c r="V415" s="117"/>
      <c r="W415" s="117"/>
    </row>
    <row r="416" ht="32.9" customHeight="1" spans="1:23">
      <c r="A416" s="23" t="s">
        <v>590</v>
      </c>
      <c r="B416" s="116" t="s">
        <v>706</v>
      </c>
      <c r="C416" s="23" t="s">
        <v>639</v>
      </c>
      <c r="D416" s="23" t="s">
        <v>87</v>
      </c>
      <c r="E416" s="23" t="s">
        <v>204</v>
      </c>
      <c r="F416" s="23" t="s">
        <v>205</v>
      </c>
      <c r="G416" s="23" t="s">
        <v>467</v>
      </c>
      <c r="H416" s="23" t="s">
        <v>468</v>
      </c>
      <c r="I416" s="117">
        <v>50000</v>
      </c>
      <c r="J416" s="117">
        <v>50000</v>
      </c>
      <c r="K416" s="117">
        <v>50000</v>
      </c>
      <c r="L416" s="117"/>
      <c r="M416" s="117"/>
      <c r="N416" s="117"/>
      <c r="O416" s="117"/>
      <c r="P416" s="117"/>
      <c r="Q416" s="117"/>
      <c r="R416" s="117"/>
      <c r="S416" s="117"/>
      <c r="T416" s="117"/>
      <c r="U416" s="93"/>
      <c r="V416" s="117"/>
      <c r="W416" s="117"/>
    </row>
    <row r="417" ht="32.9" customHeight="1" spans="1:23">
      <c r="A417" s="23" t="s">
        <v>590</v>
      </c>
      <c r="B417" s="116" t="s">
        <v>706</v>
      </c>
      <c r="C417" s="23" t="s">
        <v>639</v>
      </c>
      <c r="D417" s="23" t="s">
        <v>87</v>
      </c>
      <c r="E417" s="23" t="s">
        <v>204</v>
      </c>
      <c r="F417" s="23" t="s">
        <v>205</v>
      </c>
      <c r="G417" s="23" t="s">
        <v>315</v>
      </c>
      <c r="H417" s="23" t="s">
        <v>316</v>
      </c>
      <c r="I417" s="117">
        <v>10000</v>
      </c>
      <c r="J417" s="117">
        <v>10000</v>
      </c>
      <c r="K417" s="117">
        <v>10000</v>
      </c>
      <c r="L417" s="117"/>
      <c r="M417" s="117"/>
      <c r="N417" s="117"/>
      <c r="O417" s="117"/>
      <c r="P417" s="117"/>
      <c r="Q417" s="117"/>
      <c r="R417" s="117"/>
      <c r="S417" s="117"/>
      <c r="T417" s="117"/>
      <c r="U417" s="93"/>
      <c r="V417" s="117"/>
      <c r="W417" s="117"/>
    </row>
    <row r="418" ht="32.9" customHeight="1" spans="1:23">
      <c r="A418" s="23"/>
      <c r="B418" s="23"/>
      <c r="C418" s="23" t="s">
        <v>707</v>
      </c>
      <c r="D418" s="23"/>
      <c r="E418" s="23"/>
      <c r="F418" s="23"/>
      <c r="G418" s="23"/>
      <c r="H418" s="23"/>
      <c r="I418" s="117">
        <v>602486</v>
      </c>
      <c r="J418" s="117"/>
      <c r="K418" s="117"/>
      <c r="L418" s="117"/>
      <c r="M418" s="117"/>
      <c r="N418" s="117">
        <v>602486</v>
      </c>
      <c r="O418" s="117"/>
      <c r="P418" s="117"/>
      <c r="Q418" s="117"/>
      <c r="R418" s="117"/>
      <c r="S418" s="117"/>
      <c r="T418" s="117"/>
      <c r="U418" s="93"/>
      <c r="V418" s="117"/>
      <c r="W418" s="117"/>
    </row>
    <row r="419" ht="32.9" customHeight="1" spans="1:23">
      <c r="A419" s="23" t="s">
        <v>590</v>
      </c>
      <c r="B419" s="116" t="s">
        <v>708</v>
      </c>
      <c r="C419" s="23" t="s">
        <v>707</v>
      </c>
      <c r="D419" s="23" t="s">
        <v>55</v>
      </c>
      <c r="E419" s="23" t="s">
        <v>218</v>
      </c>
      <c r="F419" s="23" t="s">
        <v>219</v>
      </c>
      <c r="G419" s="23" t="s">
        <v>653</v>
      </c>
      <c r="H419" s="23" t="s">
        <v>654</v>
      </c>
      <c r="I419" s="117">
        <v>602486</v>
      </c>
      <c r="J419" s="117"/>
      <c r="K419" s="117"/>
      <c r="L419" s="117"/>
      <c r="M419" s="117"/>
      <c r="N419" s="117">
        <v>602486</v>
      </c>
      <c r="O419" s="117"/>
      <c r="P419" s="117"/>
      <c r="Q419" s="117"/>
      <c r="R419" s="117"/>
      <c r="S419" s="117"/>
      <c r="T419" s="117"/>
      <c r="U419" s="93"/>
      <c r="V419" s="117"/>
      <c r="W419" s="117"/>
    </row>
    <row r="420" ht="32.9" customHeight="1" spans="1:23">
      <c r="A420" s="23"/>
      <c r="B420" s="23"/>
      <c r="C420" s="23" t="s">
        <v>709</v>
      </c>
      <c r="D420" s="23"/>
      <c r="E420" s="23"/>
      <c r="F420" s="23"/>
      <c r="G420" s="23"/>
      <c r="H420" s="23"/>
      <c r="I420" s="117">
        <v>692110.67</v>
      </c>
      <c r="J420" s="117">
        <v>650000</v>
      </c>
      <c r="K420" s="117">
        <v>650000</v>
      </c>
      <c r="L420" s="117"/>
      <c r="M420" s="117"/>
      <c r="N420" s="117">
        <v>42110.67</v>
      </c>
      <c r="O420" s="117"/>
      <c r="P420" s="117"/>
      <c r="Q420" s="117"/>
      <c r="R420" s="117"/>
      <c r="S420" s="117"/>
      <c r="T420" s="117"/>
      <c r="U420" s="93"/>
      <c r="V420" s="117"/>
      <c r="W420" s="117"/>
    </row>
    <row r="421" ht="32.9" customHeight="1" spans="1:23">
      <c r="A421" s="23" t="s">
        <v>590</v>
      </c>
      <c r="B421" s="116" t="s">
        <v>710</v>
      </c>
      <c r="C421" s="23" t="s">
        <v>709</v>
      </c>
      <c r="D421" s="23" t="s">
        <v>55</v>
      </c>
      <c r="E421" s="23" t="s">
        <v>218</v>
      </c>
      <c r="F421" s="23" t="s">
        <v>219</v>
      </c>
      <c r="G421" s="23" t="s">
        <v>409</v>
      </c>
      <c r="H421" s="23" t="s">
        <v>410</v>
      </c>
      <c r="I421" s="117">
        <v>279170.67</v>
      </c>
      <c r="J421" s="117">
        <v>263160</v>
      </c>
      <c r="K421" s="117">
        <v>263160</v>
      </c>
      <c r="L421" s="117"/>
      <c r="M421" s="117"/>
      <c r="N421" s="117">
        <v>16010.67</v>
      </c>
      <c r="O421" s="117"/>
      <c r="P421" s="117"/>
      <c r="Q421" s="117"/>
      <c r="R421" s="117"/>
      <c r="S421" s="117"/>
      <c r="T421" s="117"/>
      <c r="U421" s="93"/>
      <c r="V421" s="117"/>
      <c r="W421" s="117"/>
    </row>
    <row r="422" ht="32.9" customHeight="1" spans="1:23">
      <c r="A422" s="23" t="s">
        <v>590</v>
      </c>
      <c r="B422" s="116" t="s">
        <v>710</v>
      </c>
      <c r="C422" s="23" t="s">
        <v>709</v>
      </c>
      <c r="D422" s="23" t="s">
        <v>55</v>
      </c>
      <c r="E422" s="23" t="s">
        <v>218</v>
      </c>
      <c r="F422" s="23" t="s">
        <v>219</v>
      </c>
      <c r="G422" s="23" t="s">
        <v>329</v>
      </c>
      <c r="H422" s="23" t="s">
        <v>330</v>
      </c>
      <c r="I422" s="117">
        <v>315000</v>
      </c>
      <c r="J422" s="117">
        <v>315000</v>
      </c>
      <c r="K422" s="117">
        <v>315000</v>
      </c>
      <c r="L422" s="117"/>
      <c r="M422" s="117"/>
      <c r="N422" s="117"/>
      <c r="O422" s="117"/>
      <c r="P422" s="117"/>
      <c r="Q422" s="117"/>
      <c r="R422" s="117"/>
      <c r="S422" s="117"/>
      <c r="T422" s="117"/>
      <c r="U422" s="93"/>
      <c r="V422" s="117"/>
      <c r="W422" s="117"/>
    </row>
    <row r="423" ht="32.9" customHeight="1" spans="1:23">
      <c r="A423" s="23" t="s">
        <v>590</v>
      </c>
      <c r="B423" s="116" t="s">
        <v>710</v>
      </c>
      <c r="C423" s="23" t="s">
        <v>709</v>
      </c>
      <c r="D423" s="23" t="s">
        <v>55</v>
      </c>
      <c r="E423" s="23" t="s">
        <v>218</v>
      </c>
      <c r="F423" s="23" t="s">
        <v>219</v>
      </c>
      <c r="G423" s="23" t="s">
        <v>467</v>
      </c>
      <c r="H423" s="23" t="s">
        <v>468</v>
      </c>
      <c r="I423" s="117">
        <v>43200</v>
      </c>
      <c r="J423" s="117">
        <v>43200</v>
      </c>
      <c r="K423" s="117">
        <v>43200</v>
      </c>
      <c r="L423" s="117"/>
      <c r="M423" s="117"/>
      <c r="N423" s="117"/>
      <c r="O423" s="117"/>
      <c r="P423" s="117"/>
      <c r="Q423" s="117"/>
      <c r="R423" s="117"/>
      <c r="S423" s="117"/>
      <c r="T423" s="117"/>
      <c r="U423" s="93"/>
      <c r="V423" s="117"/>
      <c r="W423" s="117"/>
    </row>
    <row r="424" ht="32.9" customHeight="1" spans="1:23">
      <c r="A424" s="23" t="s">
        <v>590</v>
      </c>
      <c r="B424" s="116" t="s">
        <v>710</v>
      </c>
      <c r="C424" s="23" t="s">
        <v>709</v>
      </c>
      <c r="D424" s="23" t="s">
        <v>55</v>
      </c>
      <c r="E424" s="23" t="s">
        <v>218</v>
      </c>
      <c r="F424" s="23" t="s">
        <v>219</v>
      </c>
      <c r="G424" s="23" t="s">
        <v>469</v>
      </c>
      <c r="H424" s="23" t="s">
        <v>470</v>
      </c>
      <c r="I424" s="117">
        <v>15000</v>
      </c>
      <c r="J424" s="117">
        <v>15000</v>
      </c>
      <c r="K424" s="117">
        <v>15000</v>
      </c>
      <c r="L424" s="117"/>
      <c r="M424" s="117"/>
      <c r="N424" s="117"/>
      <c r="O424" s="117"/>
      <c r="P424" s="117"/>
      <c r="Q424" s="117"/>
      <c r="R424" s="117"/>
      <c r="S424" s="117"/>
      <c r="T424" s="117"/>
      <c r="U424" s="93"/>
      <c r="V424" s="117"/>
      <c r="W424" s="117"/>
    </row>
    <row r="425" ht="32.9" customHeight="1" spans="1:23">
      <c r="A425" s="23" t="s">
        <v>590</v>
      </c>
      <c r="B425" s="116" t="s">
        <v>710</v>
      </c>
      <c r="C425" s="23" t="s">
        <v>709</v>
      </c>
      <c r="D425" s="23" t="s">
        <v>55</v>
      </c>
      <c r="E425" s="23" t="s">
        <v>218</v>
      </c>
      <c r="F425" s="23" t="s">
        <v>219</v>
      </c>
      <c r="G425" s="23" t="s">
        <v>315</v>
      </c>
      <c r="H425" s="23" t="s">
        <v>316</v>
      </c>
      <c r="I425" s="117">
        <v>39740</v>
      </c>
      <c r="J425" s="117">
        <v>13640</v>
      </c>
      <c r="K425" s="117">
        <v>13640</v>
      </c>
      <c r="L425" s="117"/>
      <c r="M425" s="117"/>
      <c r="N425" s="117">
        <v>26100</v>
      </c>
      <c r="O425" s="117"/>
      <c r="P425" s="117"/>
      <c r="Q425" s="117"/>
      <c r="R425" s="117"/>
      <c r="S425" s="117"/>
      <c r="T425" s="117"/>
      <c r="U425" s="93"/>
      <c r="V425" s="117"/>
      <c r="W425" s="117"/>
    </row>
    <row r="426" ht="32.9" customHeight="1" spans="1:23">
      <c r="A426" s="23"/>
      <c r="B426" s="23"/>
      <c r="C426" s="23" t="s">
        <v>711</v>
      </c>
      <c r="D426" s="23"/>
      <c r="E426" s="23"/>
      <c r="F426" s="23"/>
      <c r="G426" s="23"/>
      <c r="H426" s="23"/>
      <c r="I426" s="117">
        <v>1265560.57</v>
      </c>
      <c r="J426" s="117">
        <v>1260630</v>
      </c>
      <c r="K426" s="117">
        <v>1260630</v>
      </c>
      <c r="L426" s="117"/>
      <c r="M426" s="117"/>
      <c r="N426" s="117">
        <v>4930.57</v>
      </c>
      <c r="O426" s="117"/>
      <c r="P426" s="117"/>
      <c r="Q426" s="117"/>
      <c r="R426" s="117"/>
      <c r="S426" s="117"/>
      <c r="T426" s="117"/>
      <c r="U426" s="93"/>
      <c r="V426" s="117"/>
      <c r="W426" s="117"/>
    </row>
    <row r="427" ht="32.9" customHeight="1" spans="1:23">
      <c r="A427" s="23" t="s">
        <v>601</v>
      </c>
      <c r="B427" s="116" t="s">
        <v>712</v>
      </c>
      <c r="C427" s="23" t="s">
        <v>711</v>
      </c>
      <c r="D427" s="23" t="s">
        <v>57</v>
      </c>
      <c r="E427" s="23" t="s">
        <v>202</v>
      </c>
      <c r="F427" s="23" t="s">
        <v>203</v>
      </c>
      <c r="G427" s="23" t="s">
        <v>319</v>
      </c>
      <c r="H427" s="23" t="s">
        <v>320</v>
      </c>
      <c r="I427" s="117">
        <v>235000</v>
      </c>
      <c r="J427" s="117">
        <v>235000</v>
      </c>
      <c r="K427" s="117">
        <v>235000</v>
      </c>
      <c r="L427" s="117"/>
      <c r="M427" s="117"/>
      <c r="N427" s="117"/>
      <c r="O427" s="117"/>
      <c r="P427" s="117"/>
      <c r="Q427" s="117"/>
      <c r="R427" s="117"/>
      <c r="S427" s="117"/>
      <c r="T427" s="117"/>
      <c r="U427" s="93"/>
      <c r="V427" s="117"/>
      <c r="W427" s="117"/>
    </row>
    <row r="428" ht="32.9" customHeight="1" spans="1:23">
      <c r="A428" s="23" t="s">
        <v>601</v>
      </c>
      <c r="B428" s="116" t="s">
        <v>712</v>
      </c>
      <c r="C428" s="23" t="s">
        <v>711</v>
      </c>
      <c r="D428" s="23" t="s">
        <v>57</v>
      </c>
      <c r="E428" s="23" t="s">
        <v>202</v>
      </c>
      <c r="F428" s="23" t="s">
        <v>203</v>
      </c>
      <c r="G428" s="23" t="s">
        <v>323</v>
      </c>
      <c r="H428" s="23" t="s">
        <v>324</v>
      </c>
      <c r="I428" s="117">
        <v>5000</v>
      </c>
      <c r="J428" s="117">
        <v>5000</v>
      </c>
      <c r="K428" s="117">
        <v>5000</v>
      </c>
      <c r="L428" s="117"/>
      <c r="M428" s="117"/>
      <c r="N428" s="117"/>
      <c r="O428" s="117"/>
      <c r="P428" s="117"/>
      <c r="Q428" s="117"/>
      <c r="R428" s="117"/>
      <c r="S428" s="117"/>
      <c r="T428" s="117"/>
      <c r="U428" s="93"/>
      <c r="V428" s="117"/>
      <c r="W428" s="117"/>
    </row>
    <row r="429" ht="32.9" customHeight="1" spans="1:23">
      <c r="A429" s="23" t="s">
        <v>601</v>
      </c>
      <c r="B429" s="116" t="s">
        <v>712</v>
      </c>
      <c r="C429" s="23" t="s">
        <v>711</v>
      </c>
      <c r="D429" s="23" t="s">
        <v>57</v>
      </c>
      <c r="E429" s="23" t="s">
        <v>202</v>
      </c>
      <c r="F429" s="23" t="s">
        <v>203</v>
      </c>
      <c r="G429" s="23" t="s">
        <v>409</v>
      </c>
      <c r="H429" s="23" t="s">
        <v>410</v>
      </c>
      <c r="I429" s="117">
        <v>188460.57</v>
      </c>
      <c r="J429" s="117">
        <v>185130</v>
      </c>
      <c r="K429" s="117">
        <v>185130</v>
      </c>
      <c r="L429" s="117"/>
      <c r="M429" s="117"/>
      <c r="N429" s="117">
        <v>3330.57</v>
      </c>
      <c r="O429" s="117"/>
      <c r="P429" s="117"/>
      <c r="Q429" s="117"/>
      <c r="R429" s="117"/>
      <c r="S429" s="117"/>
      <c r="T429" s="117"/>
      <c r="U429" s="93"/>
      <c r="V429" s="117"/>
      <c r="W429" s="117"/>
    </row>
    <row r="430" ht="32.9" customHeight="1" spans="1:23">
      <c r="A430" s="23" t="s">
        <v>601</v>
      </c>
      <c r="B430" s="116" t="s">
        <v>712</v>
      </c>
      <c r="C430" s="23" t="s">
        <v>711</v>
      </c>
      <c r="D430" s="23" t="s">
        <v>57</v>
      </c>
      <c r="E430" s="23" t="s">
        <v>202</v>
      </c>
      <c r="F430" s="23" t="s">
        <v>203</v>
      </c>
      <c r="G430" s="23" t="s">
        <v>329</v>
      </c>
      <c r="H430" s="23" t="s">
        <v>330</v>
      </c>
      <c r="I430" s="117">
        <v>481500</v>
      </c>
      <c r="J430" s="117">
        <v>481500</v>
      </c>
      <c r="K430" s="117">
        <v>481500</v>
      </c>
      <c r="L430" s="117"/>
      <c r="M430" s="117"/>
      <c r="N430" s="117"/>
      <c r="O430" s="117"/>
      <c r="P430" s="117"/>
      <c r="Q430" s="117"/>
      <c r="R430" s="117"/>
      <c r="S430" s="117"/>
      <c r="T430" s="117"/>
      <c r="U430" s="93"/>
      <c r="V430" s="117"/>
      <c r="W430" s="117"/>
    </row>
    <row r="431" ht="32.9" customHeight="1" spans="1:23">
      <c r="A431" s="23" t="s">
        <v>601</v>
      </c>
      <c r="B431" s="116" t="s">
        <v>712</v>
      </c>
      <c r="C431" s="23" t="s">
        <v>711</v>
      </c>
      <c r="D431" s="23" t="s">
        <v>57</v>
      </c>
      <c r="E431" s="23" t="s">
        <v>202</v>
      </c>
      <c r="F431" s="23" t="s">
        <v>203</v>
      </c>
      <c r="G431" s="23" t="s">
        <v>465</v>
      </c>
      <c r="H431" s="23" t="s">
        <v>466</v>
      </c>
      <c r="I431" s="117">
        <v>111200</v>
      </c>
      <c r="J431" s="117">
        <v>111200</v>
      </c>
      <c r="K431" s="117">
        <v>111200</v>
      </c>
      <c r="L431" s="117"/>
      <c r="M431" s="117"/>
      <c r="N431" s="117"/>
      <c r="O431" s="117"/>
      <c r="P431" s="117"/>
      <c r="Q431" s="117"/>
      <c r="R431" s="117"/>
      <c r="S431" s="117"/>
      <c r="T431" s="117"/>
      <c r="U431" s="93"/>
      <c r="V431" s="117"/>
      <c r="W431" s="117"/>
    </row>
    <row r="432" ht="32.9" customHeight="1" spans="1:23">
      <c r="A432" s="23" t="s">
        <v>601</v>
      </c>
      <c r="B432" s="116" t="s">
        <v>712</v>
      </c>
      <c r="C432" s="23" t="s">
        <v>711</v>
      </c>
      <c r="D432" s="23" t="s">
        <v>57</v>
      </c>
      <c r="E432" s="23" t="s">
        <v>202</v>
      </c>
      <c r="F432" s="23" t="s">
        <v>203</v>
      </c>
      <c r="G432" s="23" t="s">
        <v>467</v>
      </c>
      <c r="H432" s="23" t="s">
        <v>468</v>
      </c>
      <c r="I432" s="117">
        <v>144400</v>
      </c>
      <c r="J432" s="117">
        <v>142800</v>
      </c>
      <c r="K432" s="117">
        <v>142800</v>
      </c>
      <c r="L432" s="117"/>
      <c r="M432" s="117"/>
      <c r="N432" s="117">
        <v>1600</v>
      </c>
      <c r="O432" s="117"/>
      <c r="P432" s="117"/>
      <c r="Q432" s="117"/>
      <c r="R432" s="117"/>
      <c r="S432" s="117"/>
      <c r="T432" s="117"/>
      <c r="U432" s="93"/>
      <c r="V432" s="117"/>
      <c r="W432" s="117"/>
    </row>
    <row r="433" ht="32.9" customHeight="1" spans="1:23">
      <c r="A433" s="23" t="s">
        <v>601</v>
      </c>
      <c r="B433" s="116" t="s">
        <v>712</v>
      </c>
      <c r="C433" s="23" t="s">
        <v>711</v>
      </c>
      <c r="D433" s="23" t="s">
        <v>57</v>
      </c>
      <c r="E433" s="23" t="s">
        <v>202</v>
      </c>
      <c r="F433" s="23" t="s">
        <v>203</v>
      </c>
      <c r="G433" s="23" t="s">
        <v>469</v>
      </c>
      <c r="H433" s="23" t="s">
        <v>470</v>
      </c>
      <c r="I433" s="117">
        <v>100000</v>
      </c>
      <c r="J433" s="117">
        <v>100000</v>
      </c>
      <c r="K433" s="117">
        <v>100000</v>
      </c>
      <c r="L433" s="117"/>
      <c r="M433" s="117"/>
      <c r="N433" s="117"/>
      <c r="O433" s="117"/>
      <c r="P433" s="117"/>
      <c r="Q433" s="117"/>
      <c r="R433" s="117"/>
      <c r="S433" s="117"/>
      <c r="T433" s="117"/>
      <c r="U433" s="93"/>
      <c r="V433" s="117"/>
      <c r="W433" s="117"/>
    </row>
    <row r="434" ht="32.9" customHeight="1" spans="1:23">
      <c r="A434" s="23"/>
      <c r="B434" s="23"/>
      <c r="C434" s="23" t="s">
        <v>639</v>
      </c>
      <c r="D434" s="23"/>
      <c r="E434" s="23"/>
      <c r="F434" s="23"/>
      <c r="G434" s="23"/>
      <c r="H434" s="23"/>
      <c r="I434" s="117">
        <v>50000</v>
      </c>
      <c r="J434" s="117">
        <v>50000</v>
      </c>
      <c r="K434" s="117">
        <v>50000</v>
      </c>
      <c r="L434" s="117"/>
      <c r="M434" s="117"/>
      <c r="N434" s="117"/>
      <c r="O434" s="117"/>
      <c r="P434" s="117"/>
      <c r="Q434" s="117"/>
      <c r="R434" s="117"/>
      <c r="S434" s="117"/>
      <c r="T434" s="117"/>
      <c r="U434" s="93"/>
      <c r="V434" s="117"/>
      <c r="W434" s="117"/>
    </row>
    <row r="435" ht="32.9" customHeight="1" spans="1:23">
      <c r="A435" s="23" t="s">
        <v>590</v>
      </c>
      <c r="B435" s="116" t="s">
        <v>713</v>
      </c>
      <c r="C435" s="23" t="s">
        <v>639</v>
      </c>
      <c r="D435" s="23" t="s">
        <v>57</v>
      </c>
      <c r="E435" s="23" t="s">
        <v>202</v>
      </c>
      <c r="F435" s="23" t="s">
        <v>203</v>
      </c>
      <c r="G435" s="23" t="s">
        <v>409</v>
      </c>
      <c r="H435" s="23" t="s">
        <v>410</v>
      </c>
      <c r="I435" s="117">
        <v>8300</v>
      </c>
      <c r="J435" s="117">
        <v>8300</v>
      </c>
      <c r="K435" s="117">
        <v>8300</v>
      </c>
      <c r="L435" s="117"/>
      <c r="M435" s="117"/>
      <c r="N435" s="117"/>
      <c r="O435" s="117"/>
      <c r="P435" s="117"/>
      <c r="Q435" s="117"/>
      <c r="R435" s="117"/>
      <c r="S435" s="117"/>
      <c r="T435" s="117"/>
      <c r="U435" s="93"/>
      <c r="V435" s="117"/>
      <c r="W435" s="117"/>
    </row>
    <row r="436" ht="32.9" customHeight="1" spans="1:23">
      <c r="A436" s="23" t="s">
        <v>590</v>
      </c>
      <c r="B436" s="116" t="s">
        <v>713</v>
      </c>
      <c r="C436" s="23" t="s">
        <v>639</v>
      </c>
      <c r="D436" s="23" t="s">
        <v>57</v>
      </c>
      <c r="E436" s="23" t="s">
        <v>202</v>
      </c>
      <c r="F436" s="23" t="s">
        <v>203</v>
      </c>
      <c r="G436" s="23" t="s">
        <v>467</v>
      </c>
      <c r="H436" s="23" t="s">
        <v>468</v>
      </c>
      <c r="I436" s="117">
        <v>40000</v>
      </c>
      <c r="J436" s="117">
        <v>40000</v>
      </c>
      <c r="K436" s="117">
        <v>40000</v>
      </c>
      <c r="L436" s="117"/>
      <c r="M436" s="117"/>
      <c r="N436" s="117"/>
      <c r="O436" s="117"/>
      <c r="P436" s="117"/>
      <c r="Q436" s="117"/>
      <c r="R436" s="117"/>
      <c r="S436" s="117"/>
      <c r="T436" s="117"/>
      <c r="U436" s="93"/>
      <c r="V436" s="117"/>
      <c r="W436" s="117"/>
    </row>
    <row r="437" ht="32.9" customHeight="1" spans="1:23">
      <c r="A437" s="23" t="s">
        <v>590</v>
      </c>
      <c r="B437" s="116" t="s">
        <v>713</v>
      </c>
      <c r="C437" s="23" t="s">
        <v>639</v>
      </c>
      <c r="D437" s="23" t="s">
        <v>57</v>
      </c>
      <c r="E437" s="23" t="s">
        <v>202</v>
      </c>
      <c r="F437" s="23" t="s">
        <v>203</v>
      </c>
      <c r="G437" s="23" t="s">
        <v>315</v>
      </c>
      <c r="H437" s="23" t="s">
        <v>316</v>
      </c>
      <c r="I437" s="117">
        <v>1700</v>
      </c>
      <c r="J437" s="117">
        <v>1700</v>
      </c>
      <c r="K437" s="117">
        <v>1700</v>
      </c>
      <c r="L437" s="117"/>
      <c r="M437" s="117"/>
      <c r="N437" s="117"/>
      <c r="O437" s="117"/>
      <c r="P437" s="117"/>
      <c r="Q437" s="117"/>
      <c r="R437" s="117"/>
      <c r="S437" s="117"/>
      <c r="T437" s="117"/>
      <c r="U437" s="93"/>
      <c r="V437" s="117"/>
      <c r="W437" s="117"/>
    </row>
    <row r="438" ht="32.9" customHeight="1" spans="1:23">
      <c r="A438" s="23"/>
      <c r="B438" s="23"/>
      <c r="C438" s="23" t="s">
        <v>714</v>
      </c>
      <c r="D438" s="23"/>
      <c r="E438" s="23"/>
      <c r="F438" s="23"/>
      <c r="G438" s="23"/>
      <c r="H438" s="23"/>
      <c r="I438" s="117">
        <v>273000</v>
      </c>
      <c r="J438" s="117"/>
      <c r="K438" s="117"/>
      <c r="L438" s="117"/>
      <c r="M438" s="117"/>
      <c r="N438" s="117"/>
      <c r="O438" s="117"/>
      <c r="P438" s="117"/>
      <c r="Q438" s="117"/>
      <c r="R438" s="117">
        <v>273000</v>
      </c>
      <c r="S438" s="117">
        <v>273000</v>
      </c>
      <c r="T438" s="117"/>
      <c r="U438" s="93"/>
      <c r="V438" s="117"/>
      <c r="W438" s="117"/>
    </row>
    <row r="439" ht="32.9" customHeight="1" spans="1:23">
      <c r="A439" s="23" t="s">
        <v>590</v>
      </c>
      <c r="B439" s="116" t="s">
        <v>715</v>
      </c>
      <c r="C439" s="23" t="s">
        <v>714</v>
      </c>
      <c r="D439" s="23" t="s">
        <v>59</v>
      </c>
      <c r="E439" s="23" t="s">
        <v>198</v>
      </c>
      <c r="F439" s="23" t="s">
        <v>199</v>
      </c>
      <c r="G439" s="23" t="s">
        <v>716</v>
      </c>
      <c r="H439" s="23" t="s">
        <v>717</v>
      </c>
      <c r="I439" s="117">
        <v>273000</v>
      </c>
      <c r="J439" s="117"/>
      <c r="K439" s="117"/>
      <c r="L439" s="117"/>
      <c r="M439" s="117"/>
      <c r="N439" s="117"/>
      <c r="O439" s="117"/>
      <c r="P439" s="117"/>
      <c r="Q439" s="117"/>
      <c r="R439" s="117">
        <v>273000</v>
      </c>
      <c r="S439" s="117">
        <v>273000</v>
      </c>
      <c r="T439" s="117"/>
      <c r="U439" s="93"/>
      <c r="V439" s="117"/>
      <c r="W439" s="117"/>
    </row>
    <row r="440" ht="32.9" customHeight="1" spans="1:23">
      <c r="A440" s="23"/>
      <c r="B440" s="23"/>
      <c r="C440" s="23" t="s">
        <v>718</v>
      </c>
      <c r="D440" s="23"/>
      <c r="E440" s="23"/>
      <c r="F440" s="23"/>
      <c r="G440" s="23"/>
      <c r="H440" s="23"/>
      <c r="I440" s="117">
        <v>1380000</v>
      </c>
      <c r="J440" s="117">
        <v>1380000</v>
      </c>
      <c r="K440" s="117">
        <v>1380000</v>
      </c>
      <c r="L440" s="117"/>
      <c r="M440" s="117"/>
      <c r="N440" s="117"/>
      <c r="O440" s="117"/>
      <c r="P440" s="117"/>
      <c r="Q440" s="117"/>
      <c r="R440" s="117"/>
      <c r="S440" s="117"/>
      <c r="T440" s="117"/>
      <c r="U440" s="93"/>
      <c r="V440" s="117"/>
      <c r="W440" s="117"/>
    </row>
    <row r="441" ht="32.9" customHeight="1" spans="1:23">
      <c r="A441" s="23" t="s">
        <v>590</v>
      </c>
      <c r="B441" s="116" t="s">
        <v>719</v>
      </c>
      <c r="C441" s="23" t="s">
        <v>718</v>
      </c>
      <c r="D441" s="23" t="s">
        <v>59</v>
      </c>
      <c r="E441" s="23" t="s">
        <v>200</v>
      </c>
      <c r="F441" s="23" t="s">
        <v>201</v>
      </c>
      <c r="G441" s="23" t="s">
        <v>319</v>
      </c>
      <c r="H441" s="23" t="s">
        <v>320</v>
      </c>
      <c r="I441" s="117">
        <v>32500</v>
      </c>
      <c r="J441" s="117">
        <v>32500</v>
      </c>
      <c r="K441" s="117">
        <v>32500</v>
      </c>
      <c r="L441" s="117"/>
      <c r="M441" s="117"/>
      <c r="N441" s="117"/>
      <c r="O441" s="117"/>
      <c r="P441" s="117"/>
      <c r="Q441" s="117"/>
      <c r="R441" s="117"/>
      <c r="S441" s="117"/>
      <c r="T441" s="117"/>
      <c r="U441" s="93"/>
      <c r="V441" s="117"/>
      <c r="W441" s="117"/>
    </row>
    <row r="442" ht="32.9" customHeight="1" spans="1:23">
      <c r="A442" s="23" t="s">
        <v>590</v>
      </c>
      <c r="B442" s="116" t="s">
        <v>719</v>
      </c>
      <c r="C442" s="23" t="s">
        <v>718</v>
      </c>
      <c r="D442" s="23" t="s">
        <v>59</v>
      </c>
      <c r="E442" s="23" t="s">
        <v>200</v>
      </c>
      <c r="F442" s="23" t="s">
        <v>201</v>
      </c>
      <c r="G442" s="23" t="s">
        <v>409</v>
      </c>
      <c r="H442" s="23" t="s">
        <v>410</v>
      </c>
      <c r="I442" s="117">
        <v>300900</v>
      </c>
      <c r="J442" s="117">
        <v>300900</v>
      </c>
      <c r="K442" s="117">
        <v>300900</v>
      </c>
      <c r="L442" s="117"/>
      <c r="M442" s="117"/>
      <c r="N442" s="117"/>
      <c r="O442" s="117"/>
      <c r="P442" s="117"/>
      <c r="Q442" s="117"/>
      <c r="R442" s="117"/>
      <c r="S442" s="117"/>
      <c r="T442" s="117"/>
      <c r="U442" s="93"/>
      <c r="V442" s="117"/>
      <c r="W442" s="117"/>
    </row>
    <row r="443" ht="32.9" customHeight="1" spans="1:23">
      <c r="A443" s="23" t="s">
        <v>590</v>
      </c>
      <c r="B443" s="116" t="s">
        <v>719</v>
      </c>
      <c r="C443" s="23" t="s">
        <v>718</v>
      </c>
      <c r="D443" s="23" t="s">
        <v>59</v>
      </c>
      <c r="E443" s="23" t="s">
        <v>200</v>
      </c>
      <c r="F443" s="23" t="s">
        <v>201</v>
      </c>
      <c r="G443" s="23" t="s">
        <v>463</v>
      </c>
      <c r="H443" s="23" t="s">
        <v>464</v>
      </c>
      <c r="I443" s="117">
        <v>272620</v>
      </c>
      <c r="J443" s="117">
        <v>272620</v>
      </c>
      <c r="K443" s="117">
        <v>272620</v>
      </c>
      <c r="L443" s="117"/>
      <c r="M443" s="117"/>
      <c r="N443" s="117"/>
      <c r="O443" s="117"/>
      <c r="P443" s="117"/>
      <c r="Q443" s="117"/>
      <c r="R443" s="117"/>
      <c r="S443" s="117"/>
      <c r="T443" s="117"/>
      <c r="U443" s="93"/>
      <c r="V443" s="117"/>
      <c r="W443" s="117"/>
    </row>
    <row r="444" ht="32.9" customHeight="1" spans="1:23">
      <c r="A444" s="23" t="s">
        <v>590</v>
      </c>
      <c r="B444" s="116" t="s">
        <v>719</v>
      </c>
      <c r="C444" s="23" t="s">
        <v>718</v>
      </c>
      <c r="D444" s="23" t="s">
        <v>59</v>
      </c>
      <c r="E444" s="23" t="s">
        <v>200</v>
      </c>
      <c r="F444" s="23" t="s">
        <v>201</v>
      </c>
      <c r="G444" s="23" t="s">
        <v>329</v>
      </c>
      <c r="H444" s="23" t="s">
        <v>330</v>
      </c>
      <c r="I444" s="117">
        <v>172800</v>
      </c>
      <c r="J444" s="117">
        <v>172800</v>
      </c>
      <c r="K444" s="117">
        <v>172800</v>
      </c>
      <c r="L444" s="117"/>
      <c r="M444" s="117"/>
      <c r="N444" s="117"/>
      <c r="O444" s="117"/>
      <c r="P444" s="117"/>
      <c r="Q444" s="117"/>
      <c r="R444" s="117"/>
      <c r="S444" s="117"/>
      <c r="T444" s="117"/>
      <c r="U444" s="93"/>
      <c r="V444" s="117"/>
      <c r="W444" s="117"/>
    </row>
    <row r="445" ht="32.9" customHeight="1" spans="1:23">
      <c r="A445" s="23" t="s">
        <v>590</v>
      </c>
      <c r="B445" s="116" t="s">
        <v>719</v>
      </c>
      <c r="C445" s="23" t="s">
        <v>718</v>
      </c>
      <c r="D445" s="23" t="s">
        <v>59</v>
      </c>
      <c r="E445" s="23" t="s">
        <v>200</v>
      </c>
      <c r="F445" s="23" t="s">
        <v>201</v>
      </c>
      <c r="G445" s="23" t="s">
        <v>465</v>
      </c>
      <c r="H445" s="23" t="s">
        <v>466</v>
      </c>
      <c r="I445" s="117">
        <v>271800</v>
      </c>
      <c r="J445" s="117">
        <v>271800</v>
      </c>
      <c r="K445" s="117">
        <v>271800</v>
      </c>
      <c r="L445" s="117"/>
      <c r="M445" s="117"/>
      <c r="N445" s="117"/>
      <c r="O445" s="117"/>
      <c r="P445" s="117"/>
      <c r="Q445" s="117"/>
      <c r="R445" s="117"/>
      <c r="S445" s="117"/>
      <c r="T445" s="117"/>
      <c r="U445" s="93"/>
      <c r="V445" s="117"/>
      <c r="W445" s="117"/>
    </row>
    <row r="446" ht="32.9" customHeight="1" spans="1:23">
      <c r="A446" s="23" t="s">
        <v>590</v>
      </c>
      <c r="B446" s="116" t="s">
        <v>719</v>
      </c>
      <c r="C446" s="23" t="s">
        <v>718</v>
      </c>
      <c r="D446" s="23" t="s">
        <v>59</v>
      </c>
      <c r="E446" s="23" t="s">
        <v>200</v>
      </c>
      <c r="F446" s="23" t="s">
        <v>201</v>
      </c>
      <c r="G446" s="23" t="s">
        <v>467</v>
      </c>
      <c r="H446" s="23" t="s">
        <v>468</v>
      </c>
      <c r="I446" s="117">
        <v>245800</v>
      </c>
      <c r="J446" s="117">
        <v>245800</v>
      </c>
      <c r="K446" s="117">
        <v>245800</v>
      </c>
      <c r="L446" s="117"/>
      <c r="M446" s="117"/>
      <c r="N446" s="117"/>
      <c r="O446" s="117"/>
      <c r="P446" s="117"/>
      <c r="Q446" s="117"/>
      <c r="R446" s="117"/>
      <c r="S446" s="117"/>
      <c r="T446" s="117"/>
      <c r="U446" s="93"/>
      <c r="V446" s="117"/>
      <c r="W446" s="117"/>
    </row>
    <row r="447" ht="32.9" customHeight="1" spans="1:23">
      <c r="A447" s="23" t="s">
        <v>590</v>
      </c>
      <c r="B447" s="116" t="s">
        <v>719</v>
      </c>
      <c r="C447" s="23" t="s">
        <v>718</v>
      </c>
      <c r="D447" s="23" t="s">
        <v>59</v>
      </c>
      <c r="E447" s="23" t="s">
        <v>200</v>
      </c>
      <c r="F447" s="23" t="s">
        <v>201</v>
      </c>
      <c r="G447" s="23" t="s">
        <v>469</v>
      </c>
      <c r="H447" s="23" t="s">
        <v>470</v>
      </c>
      <c r="I447" s="117">
        <v>83580</v>
      </c>
      <c r="J447" s="117">
        <v>83580</v>
      </c>
      <c r="K447" s="117">
        <v>83580</v>
      </c>
      <c r="L447" s="117"/>
      <c r="M447" s="117"/>
      <c r="N447" s="117"/>
      <c r="O447" s="117"/>
      <c r="P447" s="117"/>
      <c r="Q447" s="117"/>
      <c r="R447" s="117"/>
      <c r="S447" s="117"/>
      <c r="T447" s="117"/>
      <c r="U447" s="93"/>
      <c r="V447" s="117"/>
      <c r="W447" s="117"/>
    </row>
    <row r="448" ht="32.9" customHeight="1" spans="1:23">
      <c r="A448" s="23"/>
      <c r="B448" s="23"/>
      <c r="C448" s="23" t="s">
        <v>720</v>
      </c>
      <c r="D448" s="23"/>
      <c r="E448" s="23"/>
      <c r="F448" s="23"/>
      <c r="G448" s="23"/>
      <c r="H448" s="23"/>
      <c r="I448" s="117">
        <v>27005</v>
      </c>
      <c r="J448" s="117"/>
      <c r="K448" s="117"/>
      <c r="L448" s="117"/>
      <c r="M448" s="117"/>
      <c r="N448" s="117">
        <v>27005</v>
      </c>
      <c r="O448" s="117"/>
      <c r="P448" s="117"/>
      <c r="Q448" s="117"/>
      <c r="R448" s="117"/>
      <c r="S448" s="117"/>
      <c r="T448" s="117"/>
      <c r="U448" s="93"/>
      <c r="V448" s="117"/>
      <c r="W448" s="117"/>
    </row>
    <row r="449" ht="32.9" customHeight="1" spans="1:23">
      <c r="A449" s="23" t="s">
        <v>590</v>
      </c>
      <c r="B449" s="116" t="s">
        <v>721</v>
      </c>
      <c r="C449" s="23" t="s">
        <v>720</v>
      </c>
      <c r="D449" s="23" t="s">
        <v>59</v>
      </c>
      <c r="E449" s="23" t="s">
        <v>202</v>
      </c>
      <c r="F449" s="23" t="s">
        <v>203</v>
      </c>
      <c r="G449" s="23" t="s">
        <v>409</v>
      </c>
      <c r="H449" s="23" t="s">
        <v>410</v>
      </c>
      <c r="I449" s="117">
        <v>27005</v>
      </c>
      <c r="J449" s="117"/>
      <c r="K449" s="117"/>
      <c r="L449" s="117"/>
      <c r="M449" s="117"/>
      <c r="N449" s="117">
        <v>27005</v>
      </c>
      <c r="O449" s="117"/>
      <c r="P449" s="117"/>
      <c r="Q449" s="117"/>
      <c r="R449" s="117"/>
      <c r="S449" s="117"/>
      <c r="T449" s="117"/>
      <c r="U449" s="93"/>
      <c r="V449" s="117"/>
      <c r="W449" s="117"/>
    </row>
    <row r="450" ht="32.9" customHeight="1" spans="1:23">
      <c r="A450" s="23"/>
      <c r="B450" s="23"/>
      <c r="C450" s="23" t="s">
        <v>639</v>
      </c>
      <c r="D450" s="23"/>
      <c r="E450" s="23"/>
      <c r="F450" s="23"/>
      <c r="G450" s="23"/>
      <c r="H450" s="23"/>
      <c r="I450" s="117">
        <v>50000</v>
      </c>
      <c r="J450" s="117">
        <v>50000</v>
      </c>
      <c r="K450" s="117">
        <v>50000</v>
      </c>
      <c r="L450" s="117"/>
      <c r="M450" s="117"/>
      <c r="N450" s="117"/>
      <c r="O450" s="117"/>
      <c r="P450" s="117"/>
      <c r="Q450" s="117"/>
      <c r="R450" s="117"/>
      <c r="S450" s="117"/>
      <c r="T450" s="117"/>
      <c r="U450" s="93"/>
      <c r="V450" s="117"/>
      <c r="W450" s="117"/>
    </row>
    <row r="451" ht="32.9" customHeight="1" spans="1:23">
      <c r="A451" s="23" t="s">
        <v>590</v>
      </c>
      <c r="B451" s="116" t="s">
        <v>722</v>
      </c>
      <c r="C451" s="23" t="s">
        <v>639</v>
      </c>
      <c r="D451" s="23" t="s">
        <v>59</v>
      </c>
      <c r="E451" s="23" t="s">
        <v>200</v>
      </c>
      <c r="F451" s="23" t="s">
        <v>201</v>
      </c>
      <c r="G451" s="23" t="s">
        <v>409</v>
      </c>
      <c r="H451" s="23" t="s">
        <v>410</v>
      </c>
      <c r="I451" s="117">
        <v>18600</v>
      </c>
      <c r="J451" s="117">
        <v>18600</v>
      </c>
      <c r="K451" s="117">
        <v>18600</v>
      </c>
      <c r="L451" s="117"/>
      <c r="M451" s="117"/>
      <c r="N451" s="117"/>
      <c r="O451" s="117"/>
      <c r="P451" s="117"/>
      <c r="Q451" s="117"/>
      <c r="R451" s="117"/>
      <c r="S451" s="117"/>
      <c r="T451" s="117"/>
      <c r="U451" s="93"/>
      <c r="V451" s="117"/>
      <c r="W451" s="117"/>
    </row>
    <row r="452" ht="32.9" customHeight="1" spans="1:23">
      <c r="A452" s="23" t="s">
        <v>590</v>
      </c>
      <c r="B452" s="116" t="s">
        <v>722</v>
      </c>
      <c r="C452" s="23" t="s">
        <v>639</v>
      </c>
      <c r="D452" s="23" t="s">
        <v>59</v>
      </c>
      <c r="E452" s="23" t="s">
        <v>200</v>
      </c>
      <c r="F452" s="23" t="s">
        <v>201</v>
      </c>
      <c r="G452" s="23" t="s">
        <v>463</v>
      </c>
      <c r="H452" s="23" t="s">
        <v>464</v>
      </c>
      <c r="I452" s="117">
        <v>15000</v>
      </c>
      <c r="J452" s="117">
        <v>15000</v>
      </c>
      <c r="K452" s="117">
        <v>15000</v>
      </c>
      <c r="L452" s="117"/>
      <c r="M452" s="117"/>
      <c r="N452" s="117"/>
      <c r="O452" s="117"/>
      <c r="P452" s="117"/>
      <c r="Q452" s="117"/>
      <c r="R452" s="117"/>
      <c r="S452" s="117"/>
      <c r="T452" s="117"/>
      <c r="U452" s="93"/>
      <c r="V452" s="117"/>
      <c r="W452" s="117"/>
    </row>
    <row r="453" ht="32.9" customHeight="1" spans="1:23">
      <c r="A453" s="23" t="s">
        <v>590</v>
      </c>
      <c r="B453" s="116" t="s">
        <v>722</v>
      </c>
      <c r="C453" s="23" t="s">
        <v>639</v>
      </c>
      <c r="D453" s="23" t="s">
        <v>59</v>
      </c>
      <c r="E453" s="23" t="s">
        <v>200</v>
      </c>
      <c r="F453" s="23" t="s">
        <v>201</v>
      </c>
      <c r="G453" s="23" t="s">
        <v>467</v>
      </c>
      <c r="H453" s="23" t="s">
        <v>468</v>
      </c>
      <c r="I453" s="117">
        <v>16000</v>
      </c>
      <c r="J453" s="117">
        <v>16000</v>
      </c>
      <c r="K453" s="117">
        <v>16000</v>
      </c>
      <c r="L453" s="117"/>
      <c r="M453" s="117"/>
      <c r="N453" s="117"/>
      <c r="O453" s="117"/>
      <c r="P453" s="117"/>
      <c r="Q453" s="117"/>
      <c r="R453" s="117"/>
      <c r="S453" s="117"/>
      <c r="T453" s="117"/>
      <c r="U453" s="93"/>
      <c r="V453" s="117"/>
      <c r="W453" s="117"/>
    </row>
    <row r="454" ht="32.9" customHeight="1" spans="1:23">
      <c r="A454" s="23" t="s">
        <v>590</v>
      </c>
      <c r="B454" s="116" t="s">
        <v>722</v>
      </c>
      <c r="C454" s="23" t="s">
        <v>639</v>
      </c>
      <c r="D454" s="23" t="s">
        <v>59</v>
      </c>
      <c r="E454" s="23" t="s">
        <v>200</v>
      </c>
      <c r="F454" s="23" t="s">
        <v>201</v>
      </c>
      <c r="G454" s="23" t="s">
        <v>315</v>
      </c>
      <c r="H454" s="23" t="s">
        <v>316</v>
      </c>
      <c r="I454" s="117">
        <v>400</v>
      </c>
      <c r="J454" s="117">
        <v>400</v>
      </c>
      <c r="K454" s="117">
        <v>400</v>
      </c>
      <c r="L454" s="117"/>
      <c r="M454" s="117"/>
      <c r="N454" s="117"/>
      <c r="O454" s="117"/>
      <c r="P454" s="117"/>
      <c r="Q454" s="117"/>
      <c r="R454" s="117"/>
      <c r="S454" s="117"/>
      <c r="T454" s="117"/>
      <c r="U454" s="93"/>
      <c r="V454" s="117"/>
      <c r="W454" s="117"/>
    </row>
    <row r="455" ht="32.9" customHeight="1" spans="1:23">
      <c r="A455" s="23"/>
      <c r="B455" s="23"/>
      <c r="C455" s="23" t="s">
        <v>723</v>
      </c>
      <c r="D455" s="23"/>
      <c r="E455" s="23"/>
      <c r="F455" s="23"/>
      <c r="G455" s="23"/>
      <c r="H455" s="23"/>
      <c r="I455" s="117">
        <v>2700000</v>
      </c>
      <c r="J455" s="117">
        <v>2700000</v>
      </c>
      <c r="K455" s="117">
        <v>2700000</v>
      </c>
      <c r="L455" s="117"/>
      <c r="M455" s="117"/>
      <c r="N455" s="117"/>
      <c r="O455" s="117"/>
      <c r="P455" s="117"/>
      <c r="Q455" s="117"/>
      <c r="R455" s="117"/>
      <c r="S455" s="117"/>
      <c r="T455" s="117"/>
      <c r="U455" s="93"/>
      <c r="V455" s="117"/>
      <c r="W455" s="117"/>
    </row>
    <row r="456" ht="32.9" customHeight="1" spans="1:23">
      <c r="A456" s="23" t="s">
        <v>590</v>
      </c>
      <c r="B456" s="116" t="s">
        <v>724</v>
      </c>
      <c r="C456" s="23" t="s">
        <v>723</v>
      </c>
      <c r="D456" s="23" t="s">
        <v>59</v>
      </c>
      <c r="E456" s="23" t="s">
        <v>178</v>
      </c>
      <c r="F456" s="23" t="s">
        <v>179</v>
      </c>
      <c r="G456" s="23" t="s">
        <v>725</v>
      </c>
      <c r="H456" s="23" t="s">
        <v>726</v>
      </c>
      <c r="I456" s="117">
        <v>1810000</v>
      </c>
      <c r="J456" s="117">
        <v>1810000</v>
      </c>
      <c r="K456" s="117">
        <v>1810000</v>
      </c>
      <c r="L456" s="117"/>
      <c r="M456" s="117"/>
      <c r="N456" s="117"/>
      <c r="O456" s="117"/>
      <c r="P456" s="117"/>
      <c r="Q456" s="117"/>
      <c r="R456" s="117"/>
      <c r="S456" s="117"/>
      <c r="T456" s="117"/>
      <c r="U456" s="93"/>
      <c r="V456" s="117"/>
      <c r="W456" s="117"/>
    </row>
    <row r="457" ht="32.9" customHeight="1" spans="1:23">
      <c r="A457" s="23" t="s">
        <v>590</v>
      </c>
      <c r="B457" s="116" t="s">
        <v>724</v>
      </c>
      <c r="C457" s="23" t="s">
        <v>723</v>
      </c>
      <c r="D457" s="23" t="s">
        <v>59</v>
      </c>
      <c r="E457" s="23" t="s">
        <v>178</v>
      </c>
      <c r="F457" s="23" t="s">
        <v>179</v>
      </c>
      <c r="G457" s="23" t="s">
        <v>335</v>
      </c>
      <c r="H457" s="23" t="s">
        <v>336</v>
      </c>
      <c r="I457" s="117">
        <v>620000</v>
      </c>
      <c r="J457" s="117">
        <v>620000</v>
      </c>
      <c r="K457" s="117">
        <v>620000</v>
      </c>
      <c r="L457" s="117"/>
      <c r="M457" s="117"/>
      <c r="N457" s="117"/>
      <c r="O457" s="117"/>
      <c r="P457" s="117"/>
      <c r="Q457" s="117"/>
      <c r="R457" s="117"/>
      <c r="S457" s="117"/>
      <c r="T457" s="117"/>
      <c r="U457" s="93"/>
      <c r="V457" s="117"/>
      <c r="W457" s="117"/>
    </row>
    <row r="458" ht="32.9" customHeight="1" spans="1:23">
      <c r="A458" s="23" t="s">
        <v>590</v>
      </c>
      <c r="B458" s="116" t="s">
        <v>724</v>
      </c>
      <c r="C458" s="23" t="s">
        <v>723</v>
      </c>
      <c r="D458" s="23" t="s">
        <v>59</v>
      </c>
      <c r="E458" s="23" t="s">
        <v>178</v>
      </c>
      <c r="F458" s="23" t="s">
        <v>179</v>
      </c>
      <c r="G458" s="23" t="s">
        <v>727</v>
      </c>
      <c r="H458" s="23" t="s">
        <v>728</v>
      </c>
      <c r="I458" s="117">
        <v>270000</v>
      </c>
      <c r="J458" s="117">
        <v>270000</v>
      </c>
      <c r="K458" s="117">
        <v>270000</v>
      </c>
      <c r="L458" s="117"/>
      <c r="M458" s="117"/>
      <c r="N458" s="117"/>
      <c r="O458" s="117"/>
      <c r="P458" s="117"/>
      <c r="Q458" s="117"/>
      <c r="R458" s="117"/>
      <c r="S458" s="117"/>
      <c r="T458" s="117"/>
      <c r="U458" s="93"/>
      <c r="V458" s="117"/>
      <c r="W458" s="117"/>
    </row>
    <row r="459" ht="32.9" customHeight="1" spans="1:23">
      <c r="A459" s="23"/>
      <c r="B459" s="23"/>
      <c r="C459" s="23" t="s">
        <v>729</v>
      </c>
      <c r="D459" s="23"/>
      <c r="E459" s="23"/>
      <c r="F459" s="23"/>
      <c r="G459" s="23"/>
      <c r="H459" s="23"/>
      <c r="I459" s="117">
        <v>122901.99</v>
      </c>
      <c r="J459" s="117"/>
      <c r="K459" s="117"/>
      <c r="L459" s="117"/>
      <c r="M459" s="117"/>
      <c r="N459" s="117">
        <v>122901.99</v>
      </c>
      <c r="O459" s="117"/>
      <c r="P459" s="117"/>
      <c r="Q459" s="117"/>
      <c r="R459" s="117"/>
      <c r="S459" s="117"/>
      <c r="T459" s="117"/>
      <c r="U459" s="93"/>
      <c r="V459" s="117"/>
      <c r="W459" s="117"/>
    </row>
    <row r="460" ht="32.9" customHeight="1" spans="1:23">
      <c r="A460" s="23" t="s">
        <v>590</v>
      </c>
      <c r="B460" s="116" t="s">
        <v>730</v>
      </c>
      <c r="C460" s="23" t="s">
        <v>729</v>
      </c>
      <c r="D460" s="23" t="s">
        <v>59</v>
      </c>
      <c r="E460" s="23" t="s">
        <v>200</v>
      </c>
      <c r="F460" s="23" t="s">
        <v>201</v>
      </c>
      <c r="G460" s="23" t="s">
        <v>323</v>
      </c>
      <c r="H460" s="23" t="s">
        <v>324</v>
      </c>
      <c r="I460" s="117">
        <v>17708.83</v>
      </c>
      <c r="J460" s="117"/>
      <c r="K460" s="117"/>
      <c r="L460" s="117"/>
      <c r="M460" s="117"/>
      <c r="N460" s="117">
        <v>17708.83</v>
      </c>
      <c r="O460" s="117"/>
      <c r="P460" s="117"/>
      <c r="Q460" s="117"/>
      <c r="R460" s="117"/>
      <c r="S460" s="117"/>
      <c r="T460" s="117"/>
      <c r="U460" s="93"/>
      <c r="V460" s="117"/>
      <c r="W460" s="117"/>
    </row>
    <row r="461" ht="32.9" customHeight="1" spans="1:23">
      <c r="A461" s="23" t="s">
        <v>590</v>
      </c>
      <c r="B461" s="116" t="s">
        <v>730</v>
      </c>
      <c r="C461" s="23" t="s">
        <v>729</v>
      </c>
      <c r="D461" s="23" t="s">
        <v>59</v>
      </c>
      <c r="E461" s="23" t="s">
        <v>200</v>
      </c>
      <c r="F461" s="23" t="s">
        <v>201</v>
      </c>
      <c r="G461" s="23" t="s">
        <v>409</v>
      </c>
      <c r="H461" s="23" t="s">
        <v>410</v>
      </c>
      <c r="I461" s="117">
        <v>69435.16</v>
      </c>
      <c r="J461" s="117"/>
      <c r="K461" s="117"/>
      <c r="L461" s="117"/>
      <c r="M461" s="117"/>
      <c r="N461" s="117">
        <v>69435.16</v>
      </c>
      <c r="O461" s="117"/>
      <c r="P461" s="117"/>
      <c r="Q461" s="117"/>
      <c r="R461" s="117"/>
      <c r="S461" s="117"/>
      <c r="T461" s="117"/>
      <c r="U461" s="93"/>
      <c r="V461" s="117"/>
      <c r="W461" s="117"/>
    </row>
    <row r="462" ht="32.9" customHeight="1" spans="1:23">
      <c r="A462" s="23" t="s">
        <v>590</v>
      </c>
      <c r="B462" s="116" t="s">
        <v>730</v>
      </c>
      <c r="C462" s="23" t="s">
        <v>729</v>
      </c>
      <c r="D462" s="23" t="s">
        <v>59</v>
      </c>
      <c r="E462" s="23" t="s">
        <v>200</v>
      </c>
      <c r="F462" s="23" t="s">
        <v>201</v>
      </c>
      <c r="G462" s="23" t="s">
        <v>467</v>
      </c>
      <c r="H462" s="23" t="s">
        <v>468</v>
      </c>
      <c r="I462" s="117">
        <v>25758</v>
      </c>
      <c r="J462" s="117"/>
      <c r="K462" s="117"/>
      <c r="L462" s="117"/>
      <c r="M462" s="117"/>
      <c r="N462" s="117">
        <v>25758</v>
      </c>
      <c r="O462" s="117"/>
      <c r="P462" s="117"/>
      <c r="Q462" s="117"/>
      <c r="R462" s="117"/>
      <c r="S462" s="117"/>
      <c r="T462" s="117"/>
      <c r="U462" s="93"/>
      <c r="V462" s="117"/>
      <c r="W462" s="117"/>
    </row>
    <row r="463" ht="32.9" customHeight="1" spans="1:23">
      <c r="A463" s="23" t="s">
        <v>590</v>
      </c>
      <c r="B463" s="116" t="s">
        <v>730</v>
      </c>
      <c r="C463" s="23" t="s">
        <v>729</v>
      </c>
      <c r="D463" s="23" t="s">
        <v>59</v>
      </c>
      <c r="E463" s="23" t="s">
        <v>200</v>
      </c>
      <c r="F463" s="23" t="s">
        <v>201</v>
      </c>
      <c r="G463" s="23" t="s">
        <v>335</v>
      </c>
      <c r="H463" s="23" t="s">
        <v>336</v>
      </c>
      <c r="I463" s="117">
        <v>10000</v>
      </c>
      <c r="J463" s="117"/>
      <c r="K463" s="117"/>
      <c r="L463" s="117"/>
      <c r="M463" s="117"/>
      <c r="N463" s="117">
        <v>10000</v>
      </c>
      <c r="O463" s="117"/>
      <c r="P463" s="117"/>
      <c r="Q463" s="117"/>
      <c r="R463" s="117"/>
      <c r="S463" s="117"/>
      <c r="T463" s="117"/>
      <c r="U463" s="93"/>
      <c r="V463" s="117"/>
      <c r="W463" s="117"/>
    </row>
    <row r="464" ht="32.9" customHeight="1" spans="1:23">
      <c r="A464" s="23"/>
      <c r="B464" s="23"/>
      <c r="C464" s="23" t="s">
        <v>731</v>
      </c>
      <c r="D464" s="23"/>
      <c r="E464" s="23"/>
      <c r="F464" s="23"/>
      <c r="G464" s="23"/>
      <c r="H464" s="23"/>
      <c r="I464" s="117">
        <v>39656</v>
      </c>
      <c r="J464" s="117"/>
      <c r="K464" s="117"/>
      <c r="L464" s="117"/>
      <c r="M464" s="117"/>
      <c r="N464" s="117">
        <v>39656</v>
      </c>
      <c r="O464" s="117"/>
      <c r="P464" s="117"/>
      <c r="Q464" s="117"/>
      <c r="R464" s="117"/>
      <c r="S464" s="117"/>
      <c r="T464" s="117"/>
      <c r="U464" s="93"/>
      <c r="V464" s="117"/>
      <c r="W464" s="117"/>
    </row>
    <row r="465" ht="32.9" customHeight="1" spans="1:23">
      <c r="A465" s="23" t="s">
        <v>590</v>
      </c>
      <c r="B465" s="116" t="s">
        <v>732</v>
      </c>
      <c r="C465" s="23" t="s">
        <v>731</v>
      </c>
      <c r="D465" s="23" t="s">
        <v>61</v>
      </c>
      <c r="E465" s="23" t="s">
        <v>119</v>
      </c>
      <c r="F465" s="23" t="s">
        <v>120</v>
      </c>
      <c r="G465" s="23" t="s">
        <v>409</v>
      </c>
      <c r="H465" s="23" t="s">
        <v>410</v>
      </c>
      <c r="I465" s="117">
        <v>20400</v>
      </c>
      <c r="J465" s="117"/>
      <c r="K465" s="117"/>
      <c r="L465" s="117"/>
      <c r="M465" s="117"/>
      <c r="N465" s="117">
        <v>20400</v>
      </c>
      <c r="O465" s="117"/>
      <c r="P465" s="117"/>
      <c r="Q465" s="117"/>
      <c r="R465" s="117"/>
      <c r="S465" s="117"/>
      <c r="T465" s="117"/>
      <c r="U465" s="93"/>
      <c r="V465" s="117"/>
      <c r="W465" s="117"/>
    </row>
    <row r="466" ht="32.9" customHeight="1" spans="1:23">
      <c r="A466" s="23" t="s">
        <v>590</v>
      </c>
      <c r="B466" s="116" t="s">
        <v>732</v>
      </c>
      <c r="C466" s="23" t="s">
        <v>731</v>
      </c>
      <c r="D466" s="23" t="s">
        <v>61</v>
      </c>
      <c r="E466" s="23" t="s">
        <v>119</v>
      </c>
      <c r="F466" s="23" t="s">
        <v>120</v>
      </c>
      <c r="G466" s="23" t="s">
        <v>467</v>
      </c>
      <c r="H466" s="23" t="s">
        <v>468</v>
      </c>
      <c r="I466" s="117">
        <v>16000</v>
      </c>
      <c r="J466" s="117"/>
      <c r="K466" s="117"/>
      <c r="L466" s="117"/>
      <c r="M466" s="117"/>
      <c r="N466" s="117">
        <v>16000</v>
      </c>
      <c r="O466" s="117"/>
      <c r="P466" s="117"/>
      <c r="Q466" s="117"/>
      <c r="R466" s="117"/>
      <c r="S466" s="117"/>
      <c r="T466" s="117"/>
      <c r="U466" s="93"/>
      <c r="V466" s="117"/>
      <c r="W466" s="117"/>
    </row>
    <row r="467" ht="32.9" customHeight="1" spans="1:23">
      <c r="A467" s="23" t="s">
        <v>590</v>
      </c>
      <c r="B467" s="116" t="s">
        <v>732</v>
      </c>
      <c r="C467" s="23" t="s">
        <v>731</v>
      </c>
      <c r="D467" s="23" t="s">
        <v>61</v>
      </c>
      <c r="E467" s="23" t="s">
        <v>119</v>
      </c>
      <c r="F467" s="23" t="s">
        <v>120</v>
      </c>
      <c r="G467" s="23" t="s">
        <v>469</v>
      </c>
      <c r="H467" s="23" t="s">
        <v>470</v>
      </c>
      <c r="I467" s="117">
        <v>3240</v>
      </c>
      <c r="J467" s="117"/>
      <c r="K467" s="117"/>
      <c r="L467" s="117"/>
      <c r="M467" s="117"/>
      <c r="N467" s="117">
        <v>3240</v>
      </c>
      <c r="O467" s="117"/>
      <c r="P467" s="117"/>
      <c r="Q467" s="117"/>
      <c r="R467" s="117"/>
      <c r="S467" s="117"/>
      <c r="T467" s="117"/>
      <c r="U467" s="93"/>
      <c r="V467" s="117"/>
      <c r="W467" s="117"/>
    </row>
    <row r="468" ht="32.9" customHeight="1" spans="1:23">
      <c r="A468" s="23" t="s">
        <v>590</v>
      </c>
      <c r="B468" s="116" t="s">
        <v>732</v>
      </c>
      <c r="C468" s="23" t="s">
        <v>731</v>
      </c>
      <c r="D468" s="23" t="s">
        <v>61</v>
      </c>
      <c r="E468" s="23" t="s">
        <v>119</v>
      </c>
      <c r="F468" s="23" t="s">
        <v>120</v>
      </c>
      <c r="G468" s="23" t="s">
        <v>333</v>
      </c>
      <c r="H468" s="23" t="s">
        <v>334</v>
      </c>
      <c r="I468" s="117">
        <v>16</v>
      </c>
      <c r="J468" s="117"/>
      <c r="K468" s="117"/>
      <c r="L468" s="117"/>
      <c r="M468" s="117"/>
      <c r="N468" s="117">
        <v>16</v>
      </c>
      <c r="O468" s="117"/>
      <c r="P468" s="117"/>
      <c r="Q468" s="117"/>
      <c r="R468" s="117"/>
      <c r="S468" s="117"/>
      <c r="T468" s="117"/>
      <c r="U468" s="93"/>
      <c r="V468" s="117"/>
      <c r="W468" s="117"/>
    </row>
    <row r="469" ht="32.9" customHeight="1" spans="1:23">
      <c r="A469" s="23"/>
      <c r="B469" s="23"/>
      <c r="C469" s="23" t="s">
        <v>733</v>
      </c>
      <c r="D469" s="23"/>
      <c r="E469" s="23"/>
      <c r="F469" s="23"/>
      <c r="G469" s="23"/>
      <c r="H469" s="23"/>
      <c r="I469" s="117">
        <v>800996.61</v>
      </c>
      <c r="J469" s="117"/>
      <c r="K469" s="117"/>
      <c r="L469" s="117"/>
      <c r="M469" s="117"/>
      <c r="N469" s="117">
        <v>800996.61</v>
      </c>
      <c r="O469" s="117"/>
      <c r="P469" s="117"/>
      <c r="Q469" s="117"/>
      <c r="R469" s="117"/>
      <c r="S469" s="117"/>
      <c r="T469" s="117"/>
      <c r="U469" s="93"/>
      <c r="V469" s="117"/>
      <c r="W469" s="117"/>
    </row>
    <row r="470" ht="32.9" customHeight="1" spans="1:23">
      <c r="A470" s="23" t="s">
        <v>590</v>
      </c>
      <c r="B470" s="116" t="s">
        <v>734</v>
      </c>
      <c r="C470" s="23" t="s">
        <v>733</v>
      </c>
      <c r="D470" s="23" t="s">
        <v>61</v>
      </c>
      <c r="E470" s="23" t="s">
        <v>178</v>
      </c>
      <c r="F470" s="23" t="s">
        <v>179</v>
      </c>
      <c r="G470" s="23" t="s">
        <v>319</v>
      </c>
      <c r="H470" s="23" t="s">
        <v>320</v>
      </c>
      <c r="I470" s="117">
        <v>25207</v>
      </c>
      <c r="J470" s="117"/>
      <c r="K470" s="117"/>
      <c r="L470" s="117"/>
      <c r="M470" s="117"/>
      <c r="N470" s="117">
        <v>25207</v>
      </c>
      <c r="O470" s="117"/>
      <c r="P470" s="117"/>
      <c r="Q470" s="117"/>
      <c r="R470" s="117"/>
      <c r="S470" s="117"/>
      <c r="T470" s="117"/>
      <c r="U470" s="93"/>
      <c r="V470" s="117"/>
      <c r="W470" s="117"/>
    </row>
    <row r="471" ht="32.9" customHeight="1" spans="1:23">
      <c r="A471" s="23" t="s">
        <v>590</v>
      </c>
      <c r="B471" s="116" t="s">
        <v>734</v>
      </c>
      <c r="C471" s="23" t="s">
        <v>733</v>
      </c>
      <c r="D471" s="23" t="s">
        <v>61</v>
      </c>
      <c r="E471" s="23" t="s">
        <v>178</v>
      </c>
      <c r="F471" s="23" t="s">
        <v>179</v>
      </c>
      <c r="G471" s="23" t="s">
        <v>409</v>
      </c>
      <c r="H471" s="23" t="s">
        <v>410</v>
      </c>
      <c r="I471" s="117">
        <v>22864</v>
      </c>
      <c r="J471" s="117"/>
      <c r="K471" s="117"/>
      <c r="L471" s="117"/>
      <c r="M471" s="117"/>
      <c r="N471" s="117">
        <v>22864</v>
      </c>
      <c r="O471" s="117"/>
      <c r="P471" s="117"/>
      <c r="Q471" s="117"/>
      <c r="R471" s="117"/>
      <c r="S471" s="117"/>
      <c r="T471" s="117"/>
      <c r="U471" s="93"/>
      <c r="V471" s="117"/>
      <c r="W471" s="117"/>
    </row>
    <row r="472" ht="32.9" customHeight="1" spans="1:23">
      <c r="A472" s="23" t="s">
        <v>590</v>
      </c>
      <c r="B472" s="116" t="s">
        <v>734</v>
      </c>
      <c r="C472" s="23" t="s">
        <v>733</v>
      </c>
      <c r="D472" s="23" t="s">
        <v>61</v>
      </c>
      <c r="E472" s="23" t="s">
        <v>178</v>
      </c>
      <c r="F472" s="23" t="s">
        <v>179</v>
      </c>
      <c r="G472" s="23" t="s">
        <v>325</v>
      </c>
      <c r="H472" s="23" t="s">
        <v>326</v>
      </c>
      <c r="I472" s="117">
        <v>4000</v>
      </c>
      <c r="J472" s="117"/>
      <c r="K472" s="117"/>
      <c r="L472" s="117"/>
      <c r="M472" s="117"/>
      <c r="N472" s="117">
        <v>4000</v>
      </c>
      <c r="O472" s="117"/>
      <c r="P472" s="117"/>
      <c r="Q472" s="117"/>
      <c r="R472" s="117"/>
      <c r="S472" s="117"/>
      <c r="T472" s="117"/>
      <c r="U472" s="93"/>
      <c r="V472" s="117"/>
      <c r="W472" s="117"/>
    </row>
    <row r="473" ht="32.9" customHeight="1" spans="1:23">
      <c r="A473" s="23" t="s">
        <v>590</v>
      </c>
      <c r="B473" s="116" t="s">
        <v>734</v>
      </c>
      <c r="C473" s="23" t="s">
        <v>733</v>
      </c>
      <c r="D473" s="23" t="s">
        <v>61</v>
      </c>
      <c r="E473" s="23" t="s">
        <v>178</v>
      </c>
      <c r="F473" s="23" t="s">
        <v>179</v>
      </c>
      <c r="G473" s="23" t="s">
        <v>465</v>
      </c>
      <c r="H473" s="23" t="s">
        <v>466</v>
      </c>
      <c r="I473" s="117">
        <v>32595.36</v>
      </c>
      <c r="J473" s="117"/>
      <c r="K473" s="117"/>
      <c r="L473" s="117"/>
      <c r="M473" s="117"/>
      <c r="N473" s="117">
        <v>32595.36</v>
      </c>
      <c r="O473" s="117"/>
      <c r="P473" s="117"/>
      <c r="Q473" s="117"/>
      <c r="R473" s="117"/>
      <c r="S473" s="117"/>
      <c r="T473" s="117"/>
      <c r="U473" s="93"/>
      <c r="V473" s="117"/>
      <c r="W473" s="117"/>
    </row>
    <row r="474" ht="32.9" customHeight="1" spans="1:23">
      <c r="A474" s="23" t="s">
        <v>590</v>
      </c>
      <c r="B474" s="116" t="s">
        <v>734</v>
      </c>
      <c r="C474" s="23" t="s">
        <v>733</v>
      </c>
      <c r="D474" s="23" t="s">
        <v>61</v>
      </c>
      <c r="E474" s="23" t="s">
        <v>178</v>
      </c>
      <c r="F474" s="23" t="s">
        <v>179</v>
      </c>
      <c r="G474" s="23" t="s">
        <v>315</v>
      </c>
      <c r="H474" s="23" t="s">
        <v>316</v>
      </c>
      <c r="I474" s="117">
        <v>32580.25</v>
      </c>
      <c r="J474" s="117"/>
      <c r="K474" s="117"/>
      <c r="L474" s="117"/>
      <c r="M474" s="117"/>
      <c r="N474" s="117">
        <v>32580.25</v>
      </c>
      <c r="O474" s="117"/>
      <c r="P474" s="117"/>
      <c r="Q474" s="117"/>
      <c r="R474" s="117"/>
      <c r="S474" s="117"/>
      <c r="T474" s="117"/>
      <c r="U474" s="93"/>
      <c r="V474" s="117"/>
      <c r="W474" s="117"/>
    </row>
    <row r="475" ht="32.9" customHeight="1" spans="1:23">
      <c r="A475" s="23" t="s">
        <v>590</v>
      </c>
      <c r="B475" s="116" t="s">
        <v>734</v>
      </c>
      <c r="C475" s="23" t="s">
        <v>733</v>
      </c>
      <c r="D475" s="23" t="s">
        <v>61</v>
      </c>
      <c r="E475" s="23" t="s">
        <v>178</v>
      </c>
      <c r="F475" s="23" t="s">
        <v>179</v>
      </c>
      <c r="G475" s="23" t="s">
        <v>335</v>
      </c>
      <c r="H475" s="23" t="s">
        <v>336</v>
      </c>
      <c r="I475" s="117">
        <v>263750</v>
      </c>
      <c r="J475" s="117"/>
      <c r="K475" s="117"/>
      <c r="L475" s="117"/>
      <c r="M475" s="117"/>
      <c r="N475" s="117">
        <v>263750</v>
      </c>
      <c r="O475" s="117"/>
      <c r="P475" s="117"/>
      <c r="Q475" s="117"/>
      <c r="R475" s="117"/>
      <c r="S475" s="117"/>
      <c r="T475" s="117"/>
      <c r="U475" s="93"/>
      <c r="V475" s="117"/>
      <c r="W475" s="117"/>
    </row>
    <row r="476" ht="32.9" customHeight="1" spans="1:23">
      <c r="A476" s="23" t="s">
        <v>590</v>
      </c>
      <c r="B476" s="116" t="s">
        <v>734</v>
      </c>
      <c r="C476" s="23" t="s">
        <v>733</v>
      </c>
      <c r="D476" s="23" t="s">
        <v>61</v>
      </c>
      <c r="E476" s="23" t="s">
        <v>178</v>
      </c>
      <c r="F476" s="23" t="s">
        <v>179</v>
      </c>
      <c r="G476" s="23" t="s">
        <v>727</v>
      </c>
      <c r="H476" s="23" t="s">
        <v>728</v>
      </c>
      <c r="I476" s="117">
        <v>420000</v>
      </c>
      <c r="J476" s="117"/>
      <c r="K476" s="117"/>
      <c r="L476" s="117"/>
      <c r="M476" s="117"/>
      <c r="N476" s="117">
        <v>420000</v>
      </c>
      <c r="O476" s="117"/>
      <c r="P476" s="117"/>
      <c r="Q476" s="117"/>
      <c r="R476" s="117"/>
      <c r="S476" s="117"/>
      <c r="T476" s="117"/>
      <c r="U476" s="93"/>
      <c r="V476" s="117"/>
      <c r="W476" s="117"/>
    </row>
    <row r="477" ht="32.9" customHeight="1" spans="1:23">
      <c r="A477" s="23"/>
      <c r="B477" s="23"/>
      <c r="C477" s="23" t="s">
        <v>735</v>
      </c>
      <c r="D477" s="23"/>
      <c r="E477" s="23"/>
      <c r="F477" s="23"/>
      <c r="G477" s="23"/>
      <c r="H477" s="23"/>
      <c r="I477" s="117">
        <v>169411</v>
      </c>
      <c r="J477" s="117"/>
      <c r="K477" s="117"/>
      <c r="L477" s="117"/>
      <c r="M477" s="117"/>
      <c r="N477" s="117">
        <v>169411</v>
      </c>
      <c r="O477" s="117"/>
      <c r="P477" s="117"/>
      <c r="Q477" s="117"/>
      <c r="R477" s="117"/>
      <c r="S477" s="117"/>
      <c r="T477" s="117"/>
      <c r="U477" s="93"/>
      <c r="V477" s="117"/>
      <c r="W477" s="117"/>
    </row>
    <row r="478" ht="32.9" customHeight="1" spans="1:23">
      <c r="A478" s="23" t="s">
        <v>590</v>
      </c>
      <c r="B478" s="116" t="s">
        <v>736</v>
      </c>
      <c r="C478" s="23" t="s">
        <v>735</v>
      </c>
      <c r="D478" s="23" t="s">
        <v>61</v>
      </c>
      <c r="E478" s="23" t="s">
        <v>184</v>
      </c>
      <c r="F478" s="23" t="s">
        <v>185</v>
      </c>
      <c r="G478" s="23" t="s">
        <v>469</v>
      </c>
      <c r="H478" s="23" t="s">
        <v>470</v>
      </c>
      <c r="I478" s="117">
        <v>169411</v>
      </c>
      <c r="J478" s="117"/>
      <c r="K478" s="117"/>
      <c r="L478" s="117"/>
      <c r="M478" s="117"/>
      <c r="N478" s="117">
        <v>169411</v>
      </c>
      <c r="O478" s="117"/>
      <c r="P478" s="117"/>
      <c r="Q478" s="117"/>
      <c r="R478" s="117"/>
      <c r="S478" s="117"/>
      <c r="T478" s="117"/>
      <c r="U478" s="93"/>
      <c r="V478" s="117"/>
      <c r="W478" s="117"/>
    </row>
    <row r="479" ht="32.9" customHeight="1" spans="1:23">
      <c r="A479" s="23"/>
      <c r="B479" s="23"/>
      <c r="C479" s="23" t="s">
        <v>737</v>
      </c>
      <c r="D479" s="23"/>
      <c r="E479" s="23"/>
      <c r="F479" s="23"/>
      <c r="G479" s="23"/>
      <c r="H479" s="23"/>
      <c r="I479" s="117">
        <v>14426989.92</v>
      </c>
      <c r="J479" s="117"/>
      <c r="K479" s="117"/>
      <c r="L479" s="117"/>
      <c r="M479" s="117"/>
      <c r="N479" s="117">
        <v>14426989.92</v>
      </c>
      <c r="O479" s="117"/>
      <c r="P479" s="117"/>
      <c r="Q479" s="117"/>
      <c r="R479" s="117"/>
      <c r="S479" s="117"/>
      <c r="T479" s="117"/>
      <c r="U479" s="93"/>
      <c r="V479" s="117"/>
      <c r="W479" s="117"/>
    </row>
    <row r="480" ht="32.9" customHeight="1" spans="1:23">
      <c r="A480" s="23" t="s">
        <v>590</v>
      </c>
      <c r="B480" s="116" t="s">
        <v>738</v>
      </c>
      <c r="C480" s="23" t="s">
        <v>737</v>
      </c>
      <c r="D480" s="23" t="s">
        <v>61</v>
      </c>
      <c r="E480" s="23" t="s">
        <v>178</v>
      </c>
      <c r="F480" s="23" t="s">
        <v>179</v>
      </c>
      <c r="G480" s="23" t="s">
        <v>739</v>
      </c>
      <c r="H480" s="23" t="s">
        <v>726</v>
      </c>
      <c r="I480" s="117">
        <v>12883408.14</v>
      </c>
      <c r="J480" s="117"/>
      <c r="K480" s="117"/>
      <c r="L480" s="117"/>
      <c r="M480" s="117"/>
      <c r="N480" s="117">
        <v>12883408.14</v>
      </c>
      <c r="O480" s="117"/>
      <c r="P480" s="117"/>
      <c r="Q480" s="117"/>
      <c r="R480" s="117"/>
      <c r="S480" s="117"/>
      <c r="T480" s="117"/>
      <c r="U480" s="93"/>
      <c r="V480" s="117"/>
      <c r="W480" s="117"/>
    </row>
    <row r="481" ht="32.9" customHeight="1" spans="1:23">
      <c r="A481" s="23" t="s">
        <v>590</v>
      </c>
      <c r="B481" s="116" t="s">
        <v>738</v>
      </c>
      <c r="C481" s="23" t="s">
        <v>737</v>
      </c>
      <c r="D481" s="23" t="s">
        <v>61</v>
      </c>
      <c r="E481" s="23" t="s">
        <v>178</v>
      </c>
      <c r="F481" s="23" t="s">
        <v>179</v>
      </c>
      <c r="G481" s="23" t="s">
        <v>740</v>
      </c>
      <c r="H481" s="23" t="s">
        <v>336</v>
      </c>
      <c r="I481" s="117">
        <v>1445306</v>
      </c>
      <c r="J481" s="117"/>
      <c r="K481" s="117"/>
      <c r="L481" s="117"/>
      <c r="M481" s="117"/>
      <c r="N481" s="117">
        <v>1445306</v>
      </c>
      <c r="O481" s="117"/>
      <c r="P481" s="117"/>
      <c r="Q481" s="117"/>
      <c r="R481" s="117"/>
      <c r="S481" s="117"/>
      <c r="T481" s="117"/>
      <c r="U481" s="93"/>
      <c r="V481" s="117"/>
      <c r="W481" s="117"/>
    </row>
    <row r="482" ht="32.9" customHeight="1" spans="1:23">
      <c r="A482" s="23" t="s">
        <v>590</v>
      </c>
      <c r="B482" s="116" t="s">
        <v>738</v>
      </c>
      <c r="C482" s="23" t="s">
        <v>737</v>
      </c>
      <c r="D482" s="23" t="s">
        <v>61</v>
      </c>
      <c r="E482" s="23" t="s">
        <v>178</v>
      </c>
      <c r="F482" s="23" t="s">
        <v>179</v>
      </c>
      <c r="G482" s="23" t="s">
        <v>741</v>
      </c>
      <c r="H482" s="23" t="s">
        <v>742</v>
      </c>
      <c r="I482" s="117">
        <v>98275.78</v>
      </c>
      <c r="J482" s="117"/>
      <c r="K482" s="117"/>
      <c r="L482" s="117"/>
      <c r="M482" s="117"/>
      <c r="N482" s="117">
        <v>98275.78</v>
      </c>
      <c r="O482" s="117"/>
      <c r="P482" s="117"/>
      <c r="Q482" s="117"/>
      <c r="R482" s="117"/>
      <c r="S482" s="117"/>
      <c r="T482" s="117"/>
      <c r="U482" s="93"/>
      <c r="V482" s="117"/>
      <c r="W482" s="117"/>
    </row>
    <row r="483" ht="32.9" customHeight="1" spans="1:23">
      <c r="A483" s="23"/>
      <c r="B483" s="23"/>
      <c r="C483" s="23" t="s">
        <v>743</v>
      </c>
      <c r="D483" s="23"/>
      <c r="E483" s="23"/>
      <c r="F483" s="23"/>
      <c r="G483" s="23"/>
      <c r="H483" s="23"/>
      <c r="I483" s="117">
        <v>550000</v>
      </c>
      <c r="J483" s="117"/>
      <c r="K483" s="117"/>
      <c r="L483" s="117"/>
      <c r="M483" s="117"/>
      <c r="N483" s="117"/>
      <c r="O483" s="117"/>
      <c r="P483" s="117"/>
      <c r="Q483" s="117"/>
      <c r="R483" s="117">
        <v>550000</v>
      </c>
      <c r="S483" s="117"/>
      <c r="T483" s="117"/>
      <c r="U483" s="93"/>
      <c r="V483" s="117"/>
      <c r="W483" s="117">
        <v>550000</v>
      </c>
    </row>
    <row r="484" ht="32.9" customHeight="1" spans="1:23">
      <c r="A484" s="23" t="s">
        <v>590</v>
      </c>
      <c r="B484" s="116" t="s">
        <v>744</v>
      </c>
      <c r="C484" s="23" t="s">
        <v>743</v>
      </c>
      <c r="D484" s="23" t="s">
        <v>61</v>
      </c>
      <c r="E484" s="23" t="s">
        <v>198</v>
      </c>
      <c r="F484" s="23" t="s">
        <v>199</v>
      </c>
      <c r="G484" s="23" t="s">
        <v>716</v>
      </c>
      <c r="H484" s="23" t="s">
        <v>717</v>
      </c>
      <c r="I484" s="117">
        <v>550000</v>
      </c>
      <c r="J484" s="117"/>
      <c r="K484" s="117"/>
      <c r="L484" s="117"/>
      <c r="M484" s="117"/>
      <c r="N484" s="117"/>
      <c r="O484" s="117"/>
      <c r="P484" s="117"/>
      <c r="Q484" s="117"/>
      <c r="R484" s="117">
        <v>550000</v>
      </c>
      <c r="S484" s="117"/>
      <c r="T484" s="117"/>
      <c r="U484" s="93"/>
      <c r="V484" s="117"/>
      <c r="W484" s="117">
        <v>550000</v>
      </c>
    </row>
    <row r="485" ht="32.9" customHeight="1" spans="1:23">
      <c r="A485" s="23"/>
      <c r="B485" s="23"/>
      <c r="C485" s="23" t="s">
        <v>745</v>
      </c>
      <c r="D485" s="23"/>
      <c r="E485" s="23"/>
      <c r="F485" s="23"/>
      <c r="G485" s="23"/>
      <c r="H485" s="23"/>
      <c r="I485" s="117">
        <v>1100000</v>
      </c>
      <c r="J485" s="117">
        <v>1100000</v>
      </c>
      <c r="K485" s="117">
        <v>1100000</v>
      </c>
      <c r="L485" s="117"/>
      <c r="M485" s="117"/>
      <c r="N485" s="117"/>
      <c r="O485" s="117"/>
      <c r="P485" s="117"/>
      <c r="Q485" s="117"/>
      <c r="R485" s="117"/>
      <c r="S485" s="117"/>
      <c r="T485" s="117"/>
      <c r="U485" s="93"/>
      <c r="V485" s="117"/>
      <c r="W485" s="117"/>
    </row>
    <row r="486" ht="32.9" customHeight="1" spans="1:23">
      <c r="A486" s="23" t="s">
        <v>590</v>
      </c>
      <c r="B486" s="116" t="s">
        <v>746</v>
      </c>
      <c r="C486" s="23" t="s">
        <v>745</v>
      </c>
      <c r="D486" s="23" t="s">
        <v>61</v>
      </c>
      <c r="E486" s="23" t="s">
        <v>218</v>
      </c>
      <c r="F486" s="23" t="s">
        <v>219</v>
      </c>
      <c r="G486" s="23" t="s">
        <v>319</v>
      </c>
      <c r="H486" s="23" t="s">
        <v>320</v>
      </c>
      <c r="I486" s="117">
        <v>43250</v>
      </c>
      <c r="J486" s="117">
        <v>43250</v>
      </c>
      <c r="K486" s="117">
        <v>43250</v>
      </c>
      <c r="L486" s="117"/>
      <c r="M486" s="117"/>
      <c r="N486" s="117"/>
      <c r="O486" s="117"/>
      <c r="P486" s="117"/>
      <c r="Q486" s="117"/>
      <c r="R486" s="117"/>
      <c r="S486" s="117"/>
      <c r="T486" s="117"/>
      <c r="U486" s="93"/>
      <c r="V486" s="117"/>
      <c r="W486" s="117"/>
    </row>
    <row r="487" ht="32.9" customHeight="1" spans="1:23">
      <c r="A487" s="23" t="s">
        <v>590</v>
      </c>
      <c r="B487" s="116" t="s">
        <v>746</v>
      </c>
      <c r="C487" s="23" t="s">
        <v>745</v>
      </c>
      <c r="D487" s="23" t="s">
        <v>61</v>
      </c>
      <c r="E487" s="23" t="s">
        <v>218</v>
      </c>
      <c r="F487" s="23" t="s">
        <v>219</v>
      </c>
      <c r="G487" s="23" t="s">
        <v>325</v>
      </c>
      <c r="H487" s="23" t="s">
        <v>326</v>
      </c>
      <c r="I487" s="117">
        <v>414000</v>
      </c>
      <c r="J487" s="117">
        <v>414000</v>
      </c>
      <c r="K487" s="117">
        <v>414000</v>
      </c>
      <c r="L487" s="117"/>
      <c r="M487" s="117"/>
      <c r="N487" s="117"/>
      <c r="O487" s="117"/>
      <c r="P487" s="117"/>
      <c r="Q487" s="117"/>
      <c r="R487" s="117"/>
      <c r="S487" s="117"/>
      <c r="T487" s="117"/>
      <c r="U487" s="93"/>
      <c r="V487" s="117"/>
      <c r="W487" s="117"/>
    </row>
    <row r="488" ht="32.9" customHeight="1" spans="1:23">
      <c r="A488" s="23" t="s">
        <v>590</v>
      </c>
      <c r="B488" s="116" t="s">
        <v>746</v>
      </c>
      <c r="C488" s="23" t="s">
        <v>745</v>
      </c>
      <c r="D488" s="23" t="s">
        <v>61</v>
      </c>
      <c r="E488" s="23" t="s">
        <v>218</v>
      </c>
      <c r="F488" s="23" t="s">
        <v>219</v>
      </c>
      <c r="G488" s="23" t="s">
        <v>465</v>
      </c>
      <c r="H488" s="23" t="s">
        <v>466</v>
      </c>
      <c r="I488" s="117">
        <v>40000</v>
      </c>
      <c r="J488" s="117">
        <v>40000</v>
      </c>
      <c r="K488" s="117">
        <v>40000</v>
      </c>
      <c r="L488" s="117"/>
      <c r="M488" s="117"/>
      <c r="N488" s="117"/>
      <c r="O488" s="117"/>
      <c r="P488" s="117"/>
      <c r="Q488" s="117"/>
      <c r="R488" s="117"/>
      <c r="S488" s="117"/>
      <c r="T488" s="117"/>
      <c r="U488" s="93"/>
      <c r="V488" s="117"/>
      <c r="W488" s="117"/>
    </row>
    <row r="489" ht="32.9" customHeight="1" spans="1:23">
      <c r="A489" s="23" t="s">
        <v>590</v>
      </c>
      <c r="B489" s="116" t="s">
        <v>746</v>
      </c>
      <c r="C489" s="23" t="s">
        <v>745</v>
      </c>
      <c r="D489" s="23" t="s">
        <v>61</v>
      </c>
      <c r="E489" s="23" t="s">
        <v>218</v>
      </c>
      <c r="F489" s="23" t="s">
        <v>219</v>
      </c>
      <c r="G489" s="23" t="s">
        <v>633</v>
      </c>
      <c r="H489" s="23" t="s">
        <v>634</v>
      </c>
      <c r="I489" s="117">
        <v>9750</v>
      </c>
      <c r="J489" s="117">
        <v>9750</v>
      </c>
      <c r="K489" s="117">
        <v>9750</v>
      </c>
      <c r="L489" s="117"/>
      <c r="M489" s="117"/>
      <c r="N489" s="117"/>
      <c r="O489" s="117"/>
      <c r="P489" s="117"/>
      <c r="Q489" s="117"/>
      <c r="R489" s="117"/>
      <c r="S489" s="117"/>
      <c r="T489" s="117"/>
      <c r="U489" s="93"/>
      <c r="V489" s="117"/>
      <c r="W489" s="117"/>
    </row>
    <row r="490" ht="32.9" customHeight="1" spans="1:23">
      <c r="A490" s="23" t="s">
        <v>590</v>
      </c>
      <c r="B490" s="116" t="s">
        <v>746</v>
      </c>
      <c r="C490" s="23" t="s">
        <v>745</v>
      </c>
      <c r="D490" s="23" t="s">
        <v>61</v>
      </c>
      <c r="E490" s="23" t="s">
        <v>218</v>
      </c>
      <c r="F490" s="23" t="s">
        <v>219</v>
      </c>
      <c r="G490" s="23" t="s">
        <v>467</v>
      </c>
      <c r="H490" s="23" t="s">
        <v>468</v>
      </c>
      <c r="I490" s="117">
        <v>593000</v>
      </c>
      <c r="J490" s="117">
        <v>593000</v>
      </c>
      <c r="K490" s="117">
        <v>593000</v>
      </c>
      <c r="L490" s="117"/>
      <c r="M490" s="117"/>
      <c r="N490" s="117"/>
      <c r="O490" s="117"/>
      <c r="P490" s="117"/>
      <c r="Q490" s="117"/>
      <c r="R490" s="117"/>
      <c r="S490" s="117"/>
      <c r="T490" s="117"/>
      <c r="U490" s="93"/>
      <c r="V490" s="117"/>
      <c r="W490" s="117"/>
    </row>
    <row r="491" ht="32.9" customHeight="1" spans="1:23">
      <c r="A491" s="23"/>
      <c r="B491" s="23"/>
      <c r="C491" s="23" t="s">
        <v>639</v>
      </c>
      <c r="D491" s="23"/>
      <c r="E491" s="23"/>
      <c r="F491" s="23"/>
      <c r="G491" s="23"/>
      <c r="H491" s="23"/>
      <c r="I491" s="117">
        <v>50000</v>
      </c>
      <c r="J491" s="117">
        <v>50000</v>
      </c>
      <c r="K491" s="117">
        <v>50000</v>
      </c>
      <c r="L491" s="117"/>
      <c r="M491" s="117"/>
      <c r="N491" s="117"/>
      <c r="O491" s="117"/>
      <c r="P491" s="117"/>
      <c r="Q491" s="117"/>
      <c r="R491" s="117"/>
      <c r="S491" s="117"/>
      <c r="T491" s="117"/>
      <c r="U491" s="93"/>
      <c r="V491" s="117"/>
      <c r="W491" s="117"/>
    </row>
    <row r="492" ht="32.9" customHeight="1" spans="1:23">
      <c r="A492" s="23" t="s">
        <v>590</v>
      </c>
      <c r="B492" s="116" t="s">
        <v>747</v>
      </c>
      <c r="C492" s="23" t="s">
        <v>639</v>
      </c>
      <c r="D492" s="23" t="s">
        <v>61</v>
      </c>
      <c r="E492" s="23" t="s">
        <v>198</v>
      </c>
      <c r="F492" s="23" t="s">
        <v>199</v>
      </c>
      <c r="G492" s="23" t="s">
        <v>467</v>
      </c>
      <c r="H492" s="23" t="s">
        <v>468</v>
      </c>
      <c r="I492" s="117">
        <v>50000</v>
      </c>
      <c r="J492" s="117">
        <v>50000</v>
      </c>
      <c r="K492" s="117">
        <v>50000</v>
      </c>
      <c r="L492" s="117"/>
      <c r="M492" s="117"/>
      <c r="N492" s="117"/>
      <c r="O492" s="117"/>
      <c r="P492" s="117"/>
      <c r="Q492" s="117"/>
      <c r="R492" s="117"/>
      <c r="S492" s="117"/>
      <c r="T492" s="117"/>
      <c r="U492" s="93"/>
      <c r="V492" s="117"/>
      <c r="W492" s="117"/>
    </row>
    <row r="493" ht="32.9" customHeight="1" spans="1:23">
      <c r="A493" s="23"/>
      <c r="B493" s="23"/>
      <c r="C493" s="23" t="s">
        <v>748</v>
      </c>
      <c r="D493" s="23"/>
      <c r="E493" s="23"/>
      <c r="F493" s="23"/>
      <c r="G493" s="23"/>
      <c r="H493" s="23"/>
      <c r="I493" s="117">
        <v>1500000</v>
      </c>
      <c r="J493" s="117">
        <v>1500000</v>
      </c>
      <c r="K493" s="117">
        <v>1500000</v>
      </c>
      <c r="L493" s="117"/>
      <c r="M493" s="117"/>
      <c r="N493" s="117"/>
      <c r="O493" s="117"/>
      <c r="P493" s="117"/>
      <c r="Q493" s="117"/>
      <c r="R493" s="117"/>
      <c r="S493" s="117"/>
      <c r="T493" s="117"/>
      <c r="U493" s="93"/>
      <c r="V493" s="117"/>
      <c r="W493" s="117"/>
    </row>
    <row r="494" ht="32.9" customHeight="1" spans="1:23">
      <c r="A494" s="23" t="s">
        <v>590</v>
      </c>
      <c r="B494" s="116" t="s">
        <v>749</v>
      </c>
      <c r="C494" s="23" t="s">
        <v>748</v>
      </c>
      <c r="D494" s="23" t="s">
        <v>63</v>
      </c>
      <c r="E494" s="23" t="s">
        <v>204</v>
      </c>
      <c r="F494" s="23" t="s">
        <v>205</v>
      </c>
      <c r="G494" s="23" t="s">
        <v>409</v>
      </c>
      <c r="H494" s="23" t="s">
        <v>410</v>
      </c>
      <c r="I494" s="117">
        <v>543110</v>
      </c>
      <c r="J494" s="117">
        <v>543110</v>
      </c>
      <c r="K494" s="117">
        <v>543110</v>
      </c>
      <c r="L494" s="117"/>
      <c r="M494" s="117"/>
      <c r="N494" s="117"/>
      <c r="O494" s="117"/>
      <c r="P494" s="117"/>
      <c r="Q494" s="117"/>
      <c r="R494" s="117"/>
      <c r="S494" s="117"/>
      <c r="T494" s="117"/>
      <c r="U494" s="93"/>
      <c r="V494" s="117"/>
      <c r="W494" s="117"/>
    </row>
    <row r="495" ht="32.9" customHeight="1" spans="1:23">
      <c r="A495" s="23" t="s">
        <v>590</v>
      </c>
      <c r="B495" s="116" t="s">
        <v>749</v>
      </c>
      <c r="C495" s="23" t="s">
        <v>748</v>
      </c>
      <c r="D495" s="23" t="s">
        <v>63</v>
      </c>
      <c r="E495" s="23" t="s">
        <v>204</v>
      </c>
      <c r="F495" s="23" t="s">
        <v>205</v>
      </c>
      <c r="G495" s="23" t="s">
        <v>463</v>
      </c>
      <c r="H495" s="23" t="s">
        <v>464</v>
      </c>
      <c r="I495" s="117">
        <v>656890</v>
      </c>
      <c r="J495" s="117">
        <v>656890</v>
      </c>
      <c r="K495" s="117">
        <v>656890</v>
      </c>
      <c r="L495" s="117"/>
      <c r="M495" s="117"/>
      <c r="N495" s="117"/>
      <c r="O495" s="117"/>
      <c r="P495" s="117"/>
      <c r="Q495" s="117"/>
      <c r="R495" s="117"/>
      <c r="S495" s="117"/>
      <c r="T495" s="117"/>
      <c r="U495" s="93"/>
      <c r="V495" s="117"/>
      <c r="W495" s="117"/>
    </row>
    <row r="496" ht="32.9" customHeight="1" spans="1:23">
      <c r="A496" s="23" t="s">
        <v>590</v>
      </c>
      <c r="B496" s="116" t="s">
        <v>749</v>
      </c>
      <c r="C496" s="23" t="s">
        <v>748</v>
      </c>
      <c r="D496" s="23" t="s">
        <v>63</v>
      </c>
      <c r="E496" s="23" t="s">
        <v>204</v>
      </c>
      <c r="F496" s="23" t="s">
        <v>205</v>
      </c>
      <c r="G496" s="23" t="s">
        <v>335</v>
      </c>
      <c r="H496" s="23" t="s">
        <v>336</v>
      </c>
      <c r="I496" s="117">
        <v>300000</v>
      </c>
      <c r="J496" s="117">
        <v>300000</v>
      </c>
      <c r="K496" s="117">
        <v>300000</v>
      </c>
      <c r="L496" s="117"/>
      <c r="M496" s="117"/>
      <c r="N496" s="117"/>
      <c r="O496" s="117"/>
      <c r="P496" s="117"/>
      <c r="Q496" s="117"/>
      <c r="R496" s="117"/>
      <c r="S496" s="117"/>
      <c r="T496" s="117"/>
      <c r="U496" s="93"/>
      <c r="V496" s="117"/>
      <c r="W496" s="117"/>
    </row>
    <row r="497" ht="32.9" customHeight="1" spans="1:23">
      <c r="A497" s="23"/>
      <c r="B497" s="23"/>
      <c r="C497" s="23" t="s">
        <v>639</v>
      </c>
      <c r="D497" s="23"/>
      <c r="E497" s="23"/>
      <c r="F497" s="23"/>
      <c r="G497" s="23"/>
      <c r="H497" s="23"/>
      <c r="I497" s="117">
        <v>50000</v>
      </c>
      <c r="J497" s="117">
        <v>50000</v>
      </c>
      <c r="K497" s="117">
        <v>50000</v>
      </c>
      <c r="L497" s="117"/>
      <c r="M497" s="117"/>
      <c r="N497" s="117"/>
      <c r="O497" s="117"/>
      <c r="P497" s="117"/>
      <c r="Q497" s="117"/>
      <c r="R497" s="117"/>
      <c r="S497" s="117"/>
      <c r="T497" s="117"/>
      <c r="U497" s="93"/>
      <c r="V497" s="117"/>
      <c r="W497" s="117"/>
    </row>
    <row r="498" ht="32.9" customHeight="1" spans="1:23">
      <c r="A498" s="23" t="s">
        <v>590</v>
      </c>
      <c r="B498" s="116" t="s">
        <v>750</v>
      </c>
      <c r="C498" s="23" t="s">
        <v>639</v>
      </c>
      <c r="D498" s="23" t="s">
        <v>63</v>
      </c>
      <c r="E498" s="23" t="s">
        <v>204</v>
      </c>
      <c r="F498" s="23" t="s">
        <v>205</v>
      </c>
      <c r="G498" s="23" t="s">
        <v>409</v>
      </c>
      <c r="H498" s="23" t="s">
        <v>410</v>
      </c>
      <c r="I498" s="117">
        <v>18000</v>
      </c>
      <c r="J498" s="117">
        <v>18000</v>
      </c>
      <c r="K498" s="117">
        <v>18000</v>
      </c>
      <c r="L498" s="117"/>
      <c r="M498" s="117"/>
      <c r="N498" s="117"/>
      <c r="O498" s="117"/>
      <c r="P498" s="117"/>
      <c r="Q498" s="117"/>
      <c r="R498" s="117"/>
      <c r="S498" s="117"/>
      <c r="T498" s="117"/>
      <c r="U498" s="93"/>
      <c r="V498" s="117"/>
      <c r="W498" s="117"/>
    </row>
    <row r="499" ht="32.9" customHeight="1" spans="1:23">
      <c r="A499" s="23" t="s">
        <v>590</v>
      </c>
      <c r="B499" s="116" t="s">
        <v>750</v>
      </c>
      <c r="C499" s="23" t="s">
        <v>639</v>
      </c>
      <c r="D499" s="23" t="s">
        <v>63</v>
      </c>
      <c r="E499" s="23" t="s">
        <v>204</v>
      </c>
      <c r="F499" s="23" t="s">
        <v>205</v>
      </c>
      <c r="G499" s="23" t="s">
        <v>467</v>
      </c>
      <c r="H499" s="23" t="s">
        <v>468</v>
      </c>
      <c r="I499" s="117">
        <v>30000</v>
      </c>
      <c r="J499" s="117">
        <v>30000</v>
      </c>
      <c r="K499" s="117">
        <v>30000</v>
      </c>
      <c r="L499" s="117"/>
      <c r="M499" s="117"/>
      <c r="N499" s="117"/>
      <c r="O499" s="117"/>
      <c r="P499" s="117"/>
      <c r="Q499" s="117"/>
      <c r="R499" s="117"/>
      <c r="S499" s="117"/>
      <c r="T499" s="117"/>
      <c r="U499" s="93"/>
      <c r="V499" s="117"/>
      <c r="W499" s="117"/>
    </row>
    <row r="500" ht="32.9" customHeight="1" spans="1:23">
      <c r="A500" s="23" t="s">
        <v>590</v>
      </c>
      <c r="B500" s="116" t="s">
        <v>750</v>
      </c>
      <c r="C500" s="23" t="s">
        <v>639</v>
      </c>
      <c r="D500" s="23" t="s">
        <v>63</v>
      </c>
      <c r="E500" s="23" t="s">
        <v>204</v>
      </c>
      <c r="F500" s="23" t="s">
        <v>205</v>
      </c>
      <c r="G500" s="23" t="s">
        <v>315</v>
      </c>
      <c r="H500" s="23" t="s">
        <v>316</v>
      </c>
      <c r="I500" s="117">
        <v>2000</v>
      </c>
      <c r="J500" s="117">
        <v>2000</v>
      </c>
      <c r="K500" s="117">
        <v>2000</v>
      </c>
      <c r="L500" s="117"/>
      <c r="M500" s="117"/>
      <c r="N500" s="117"/>
      <c r="O500" s="117"/>
      <c r="P500" s="117"/>
      <c r="Q500" s="117"/>
      <c r="R500" s="117"/>
      <c r="S500" s="117"/>
      <c r="T500" s="117"/>
      <c r="U500" s="93"/>
      <c r="V500" s="117"/>
      <c r="W500" s="117"/>
    </row>
    <row r="501" ht="32.9" customHeight="1" spans="1:23">
      <c r="A501" s="23"/>
      <c r="B501" s="23"/>
      <c r="C501" s="23" t="s">
        <v>751</v>
      </c>
      <c r="D501" s="23"/>
      <c r="E501" s="23"/>
      <c r="F501" s="23"/>
      <c r="G501" s="23"/>
      <c r="H501" s="23"/>
      <c r="I501" s="117">
        <v>384962.45</v>
      </c>
      <c r="J501" s="117"/>
      <c r="K501" s="117"/>
      <c r="L501" s="117"/>
      <c r="M501" s="117"/>
      <c r="N501" s="117">
        <v>384962.45</v>
      </c>
      <c r="O501" s="117"/>
      <c r="P501" s="117"/>
      <c r="Q501" s="117"/>
      <c r="R501" s="117"/>
      <c r="S501" s="117"/>
      <c r="T501" s="117"/>
      <c r="U501" s="93"/>
      <c r="V501" s="117"/>
      <c r="W501" s="117"/>
    </row>
    <row r="502" ht="32.9" customHeight="1" spans="1:23">
      <c r="A502" s="23" t="s">
        <v>590</v>
      </c>
      <c r="B502" s="116" t="s">
        <v>752</v>
      </c>
      <c r="C502" s="23" t="s">
        <v>751</v>
      </c>
      <c r="D502" s="23" t="s">
        <v>71</v>
      </c>
      <c r="E502" s="23" t="s">
        <v>137</v>
      </c>
      <c r="F502" s="23" t="s">
        <v>138</v>
      </c>
      <c r="G502" s="23" t="s">
        <v>409</v>
      </c>
      <c r="H502" s="23" t="s">
        <v>410</v>
      </c>
      <c r="I502" s="117">
        <v>9592.45</v>
      </c>
      <c r="J502" s="117"/>
      <c r="K502" s="117"/>
      <c r="L502" s="117"/>
      <c r="M502" s="117"/>
      <c r="N502" s="117">
        <v>9592.45</v>
      </c>
      <c r="O502" s="117"/>
      <c r="P502" s="117"/>
      <c r="Q502" s="117"/>
      <c r="R502" s="117"/>
      <c r="S502" s="117"/>
      <c r="T502" s="117"/>
      <c r="U502" s="93"/>
      <c r="V502" s="117"/>
      <c r="W502" s="117"/>
    </row>
    <row r="503" ht="32.9" customHeight="1" spans="1:23">
      <c r="A503" s="23" t="s">
        <v>590</v>
      </c>
      <c r="B503" s="116" t="s">
        <v>752</v>
      </c>
      <c r="C503" s="23" t="s">
        <v>751</v>
      </c>
      <c r="D503" s="23" t="s">
        <v>71</v>
      </c>
      <c r="E503" s="23" t="s">
        <v>137</v>
      </c>
      <c r="F503" s="23" t="s">
        <v>138</v>
      </c>
      <c r="G503" s="23" t="s">
        <v>467</v>
      </c>
      <c r="H503" s="23" t="s">
        <v>468</v>
      </c>
      <c r="I503" s="117">
        <v>375370</v>
      </c>
      <c r="J503" s="117"/>
      <c r="K503" s="117"/>
      <c r="L503" s="117"/>
      <c r="M503" s="117"/>
      <c r="N503" s="117">
        <v>375370</v>
      </c>
      <c r="O503" s="117"/>
      <c r="P503" s="117"/>
      <c r="Q503" s="117"/>
      <c r="R503" s="117"/>
      <c r="S503" s="117"/>
      <c r="T503" s="117"/>
      <c r="U503" s="93"/>
      <c r="V503" s="117"/>
      <c r="W503" s="117"/>
    </row>
    <row r="504" ht="32.9" customHeight="1" spans="1:23">
      <c r="A504" s="23"/>
      <c r="B504" s="23"/>
      <c r="C504" s="23" t="s">
        <v>753</v>
      </c>
      <c r="D504" s="23"/>
      <c r="E504" s="23"/>
      <c r="F504" s="23"/>
      <c r="G504" s="23"/>
      <c r="H504" s="23"/>
      <c r="I504" s="117">
        <v>111023.13</v>
      </c>
      <c r="J504" s="117"/>
      <c r="K504" s="117"/>
      <c r="L504" s="117"/>
      <c r="M504" s="117"/>
      <c r="N504" s="117">
        <v>111023.13</v>
      </c>
      <c r="O504" s="117"/>
      <c r="P504" s="117"/>
      <c r="Q504" s="117"/>
      <c r="R504" s="117"/>
      <c r="S504" s="117"/>
      <c r="T504" s="117"/>
      <c r="U504" s="93"/>
      <c r="V504" s="117"/>
      <c r="W504" s="117"/>
    </row>
    <row r="505" ht="32.9" customHeight="1" spans="1:23">
      <c r="A505" s="23" t="s">
        <v>601</v>
      </c>
      <c r="B505" s="116" t="s">
        <v>754</v>
      </c>
      <c r="C505" s="23" t="s">
        <v>753</v>
      </c>
      <c r="D505" s="23" t="s">
        <v>71</v>
      </c>
      <c r="E505" s="23" t="s">
        <v>133</v>
      </c>
      <c r="F505" s="23" t="s">
        <v>134</v>
      </c>
      <c r="G505" s="23" t="s">
        <v>319</v>
      </c>
      <c r="H505" s="23" t="s">
        <v>320</v>
      </c>
      <c r="I505" s="117">
        <v>5062.1</v>
      </c>
      <c r="J505" s="117"/>
      <c r="K505" s="117"/>
      <c r="L505" s="117"/>
      <c r="M505" s="117"/>
      <c r="N505" s="117">
        <v>5062.1</v>
      </c>
      <c r="O505" s="117"/>
      <c r="P505" s="117"/>
      <c r="Q505" s="117"/>
      <c r="R505" s="117"/>
      <c r="S505" s="117"/>
      <c r="T505" s="117"/>
      <c r="U505" s="93"/>
      <c r="V505" s="117"/>
      <c r="W505" s="117"/>
    </row>
    <row r="506" ht="32.9" customHeight="1" spans="1:23">
      <c r="A506" s="23" t="s">
        <v>601</v>
      </c>
      <c r="B506" s="116" t="s">
        <v>754</v>
      </c>
      <c r="C506" s="23" t="s">
        <v>753</v>
      </c>
      <c r="D506" s="23" t="s">
        <v>71</v>
      </c>
      <c r="E506" s="23" t="s">
        <v>133</v>
      </c>
      <c r="F506" s="23" t="s">
        <v>134</v>
      </c>
      <c r="G506" s="23" t="s">
        <v>327</v>
      </c>
      <c r="H506" s="23" t="s">
        <v>328</v>
      </c>
      <c r="I506" s="117">
        <v>11682.47</v>
      </c>
      <c r="J506" s="117"/>
      <c r="K506" s="117"/>
      <c r="L506" s="117"/>
      <c r="M506" s="117"/>
      <c r="N506" s="117">
        <v>11682.47</v>
      </c>
      <c r="O506" s="117"/>
      <c r="P506" s="117"/>
      <c r="Q506" s="117"/>
      <c r="R506" s="117"/>
      <c r="S506" s="117"/>
      <c r="T506" s="117"/>
      <c r="U506" s="93"/>
      <c r="V506" s="117"/>
      <c r="W506" s="117"/>
    </row>
    <row r="507" ht="32.9" customHeight="1" spans="1:23">
      <c r="A507" s="23" t="s">
        <v>601</v>
      </c>
      <c r="B507" s="116" t="s">
        <v>754</v>
      </c>
      <c r="C507" s="23" t="s">
        <v>753</v>
      </c>
      <c r="D507" s="23" t="s">
        <v>71</v>
      </c>
      <c r="E507" s="23" t="s">
        <v>133</v>
      </c>
      <c r="F507" s="23" t="s">
        <v>134</v>
      </c>
      <c r="G507" s="23" t="s">
        <v>467</v>
      </c>
      <c r="H507" s="23" t="s">
        <v>468</v>
      </c>
      <c r="I507" s="117">
        <v>72628.56</v>
      </c>
      <c r="J507" s="117"/>
      <c r="K507" s="117"/>
      <c r="L507" s="117"/>
      <c r="M507" s="117"/>
      <c r="N507" s="117">
        <v>72628.56</v>
      </c>
      <c r="O507" s="117"/>
      <c r="P507" s="117"/>
      <c r="Q507" s="117"/>
      <c r="R507" s="117"/>
      <c r="S507" s="117"/>
      <c r="T507" s="117"/>
      <c r="U507" s="93"/>
      <c r="V507" s="117"/>
      <c r="W507" s="117"/>
    </row>
    <row r="508" ht="32.9" customHeight="1" spans="1:23">
      <c r="A508" s="23" t="s">
        <v>601</v>
      </c>
      <c r="B508" s="116" t="s">
        <v>754</v>
      </c>
      <c r="C508" s="23" t="s">
        <v>753</v>
      </c>
      <c r="D508" s="23" t="s">
        <v>71</v>
      </c>
      <c r="E508" s="23" t="s">
        <v>133</v>
      </c>
      <c r="F508" s="23" t="s">
        <v>134</v>
      </c>
      <c r="G508" s="23" t="s">
        <v>331</v>
      </c>
      <c r="H508" s="23" t="s">
        <v>332</v>
      </c>
      <c r="I508" s="117">
        <v>11650</v>
      </c>
      <c r="J508" s="117"/>
      <c r="K508" s="117"/>
      <c r="L508" s="117"/>
      <c r="M508" s="117"/>
      <c r="N508" s="117">
        <v>11650</v>
      </c>
      <c r="O508" s="117"/>
      <c r="P508" s="117"/>
      <c r="Q508" s="117"/>
      <c r="R508" s="117"/>
      <c r="S508" s="117"/>
      <c r="T508" s="117"/>
      <c r="U508" s="93"/>
      <c r="V508" s="117"/>
      <c r="W508" s="117"/>
    </row>
    <row r="509" ht="32.9" customHeight="1" spans="1:23">
      <c r="A509" s="23" t="s">
        <v>601</v>
      </c>
      <c r="B509" s="116" t="s">
        <v>754</v>
      </c>
      <c r="C509" s="23" t="s">
        <v>753</v>
      </c>
      <c r="D509" s="23" t="s">
        <v>71</v>
      </c>
      <c r="E509" s="23" t="s">
        <v>133</v>
      </c>
      <c r="F509" s="23" t="s">
        <v>134</v>
      </c>
      <c r="G509" s="23" t="s">
        <v>335</v>
      </c>
      <c r="H509" s="23" t="s">
        <v>336</v>
      </c>
      <c r="I509" s="117">
        <v>10000</v>
      </c>
      <c r="J509" s="117"/>
      <c r="K509" s="117"/>
      <c r="L509" s="117"/>
      <c r="M509" s="117"/>
      <c r="N509" s="117">
        <v>10000</v>
      </c>
      <c r="O509" s="117"/>
      <c r="P509" s="117"/>
      <c r="Q509" s="117"/>
      <c r="R509" s="117"/>
      <c r="S509" s="117"/>
      <c r="T509" s="117"/>
      <c r="U509" s="93"/>
      <c r="V509" s="117"/>
      <c r="W509" s="117"/>
    </row>
    <row r="510" ht="32.9" customHeight="1" spans="1:23">
      <c r="A510" s="23"/>
      <c r="B510" s="23"/>
      <c r="C510" s="23" t="s">
        <v>755</v>
      </c>
      <c r="D510" s="23"/>
      <c r="E510" s="23"/>
      <c r="F510" s="23"/>
      <c r="G510" s="23"/>
      <c r="H510" s="23"/>
      <c r="I510" s="117">
        <v>28200</v>
      </c>
      <c r="J510" s="117"/>
      <c r="K510" s="117"/>
      <c r="L510" s="117"/>
      <c r="M510" s="117"/>
      <c r="N510" s="117">
        <v>28200</v>
      </c>
      <c r="O510" s="117"/>
      <c r="P510" s="117"/>
      <c r="Q510" s="117"/>
      <c r="R510" s="117"/>
      <c r="S510" s="117"/>
      <c r="T510" s="117"/>
      <c r="U510" s="93"/>
      <c r="V510" s="117"/>
      <c r="W510" s="117"/>
    </row>
    <row r="511" ht="32.9" customHeight="1" spans="1:23">
      <c r="A511" s="23" t="s">
        <v>601</v>
      </c>
      <c r="B511" s="116" t="s">
        <v>756</v>
      </c>
      <c r="C511" s="23" t="s">
        <v>755</v>
      </c>
      <c r="D511" s="23" t="s">
        <v>71</v>
      </c>
      <c r="E511" s="23" t="s">
        <v>137</v>
      </c>
      <c r="F511" s="23" t="s">
        <v>138</v>
      </c>
      <c r="G511" s="23" t="s">
        <v>469</v>
      </c>
      <c r="H511" s="23" t="s">
        <v>470</v>
      </c>
      <c r="I511" s="117">
        <v>28200</v>
      </c>
      <c r="J511" s="117"/>
      <c r="K511" s="117"/>
      <c r="L511" s="117"/>
      <c r="M511" s="117"/>
      <c r="N511" s="117">
        <v>28200</v>
      </c>
      <c r="O511" s="117"/>
      <c r="P511" s="117"/>
      <c r="Q511" s="117"/>
      <c r="R511" s="117"/>
      <c r="S511" s="117"/>
      <c r="T511" s="117"/>
      <c r="U511" s="93"/>
      <c r="V511" s="117"/>
      <c r="W511" s="117"/>
    </row>
    <row r="512" ht="32.9" customHeight="1" spans="1:23">
      <c r="A512" s="23"/>
      <c r="B512" s="23"/>
      <c r="C512" s="23" t="s">
        <v>757</v>
      </c>
      <c r="D512" s="23"/>
      <c r="E512" s="23"/>
      <c r="F512" s="23"/>
      <c r="G512" s="23"/>
      <c r="H512" s="23"/>
      <c r="I512" s="117">
        <v>60000</v>
      </c>
      <c r="J512" s="117"/>
      <c r="K512" s="117"/>
      <c r="L512" s="117"/>
      <c r="M512" s="117"/>
      <c r="N512" s="117">
        <v>60000</v>
      </c>
      <c r="O512" s="117"/>
      <c r="P512" s="117"/>
      <c r="Q512" s="117"/>
      <c r="R512" s="117"/>
      <c r="S512" s="117"/>
      <c r="T512" s="117"/>
      <c r="U512" s="93"/>
      <c r="V512" s="117"/>
      <c r="W512" s="117"/>
    </row>
    <row r="513" ht="32.9" customHeight="1" spans="1:23">
      <c r="A513" s="23" t="s">
        <v>590</v>
      </c>
      <c r="B513" s="116" t="s">
        <v>758</v>
      </c>
      <c r="C513" s="23" t="s">
        <v>757</v>
      </c>
      <c r="D513" s="23" t="s">
        <v>71</v>
      </c>
      <c r="E513" s="23" t="s">
        <v>129</v>
      </c>
      <c r="F513" s="23" t="s">
        <v>130</v>
      </c>
      <c r="G513" s="23" t="s">
        <v>319</v>
      </c>
      <c r="H513" s="23" t="s">
        <v>320</v>
      </c>
      <c r="I513" s="117">
        <v>1900</v>
      </c>
      <c r="J513" s="117"/>
      <c r="K513" s="117"/>
      <c r="L513" s="117"/>
      <c r="M513" s="117"/>
      <c r="N513" s="117">
        <v>1900</v>
      </c>
      <c r="O513" s="117"/>
      <c r="P513" s="117"/>
      <c r="Q513" s="117"/>
      <c r="R513" s="117"/>
      <c r="S513" s="117"/>
      <c r="T513" s="117"/>
      <c r="U513" s="93"/>
      <c r="V513" s="117"/>
      <c r="W513" s="117"/>
    </row>
    <row r="514" ht="32.9" customHeight="1" spans="1:23">
      <c r="A514" s="23" t="s">
        <v>590</v>
      </c>
      <c r="B514" s="116" t="s">
        <v>758</v>
      </c>
      <c r="C514" s="23" t="s">
        <v>757</v>
      </c>
      <c r="D514" s="23" t="s">
        <v>71</v>
      </c>
      <c r="E514" s="23" t="s">
        <v>129</v>
      </c>
      <c r="F514" s="23" t="s">
        <v>130</v>
      </c>
      <c r="G514" s="23" t="s">
        <v>409</v>
      </c>
      <c r="H514" s="23" t="s">
        <v>410</v>
      </c>
      <c r="I514" s="117">
        <v>39460</v>
      </c>
      <c r="J514" s="117"/>
      <c r="K514" s="117"/>
      <c r="L514" s="117"/>
      <c r="M514" s="117"/>
      <c r="N514" s="117">
        <v>39460</v>
      </c>
      <c r="O514" s="117"/>
      <c r="P514" s="117"/>
      <c r="Q514" s="117"/>
      <c r="R514" s="117"/>
      <c r="S514" s="117"/>
      <c r="T514" s="117"/>
      <c r="U514" s="93"/>
      <c r="V514" s="117"/>
      <c r="W514" s="117"/>
    </row>
    <row r="515" ht="32.9" customHeight="1" spans="1:23">
      <c r="A515" s="23" t="s">
        <v>590</v>
      </c>
      <c r="B515" s="116" t="s">
        <v>758</v>
      </c>
      <c r="C515" s="23" t="s">
        <v>757</v>
      </c>
      <c r="D515" s="23" t="s">
        <v>71</v>
      </c>
      <c r="E515" s="23" t="s">
        <v>129</v>
      </c>
      <c r="F515" s="23" t="s">
        <v>130</v>
      </c>
      <c r="G515" s="23" t="s">
        <v>329</v>
      </c>
      <c r="H515" s="23" t="s">
        <v>330</v>
      </c>
      <c r="I515" s="117">
        <v>2500</v>
      </c>
      <c r="J515" s="117"/>
      <c r="K515" s="117"/>
      <c r="L515" s="117"/>
      <c r="M515" s="117"/>
      <c r="N515" s="117">
        <v>2500</v>
      </c>
      <c r="O515" s="117"/>
      <c r="P515" s="117"/>
      <c r="Q515" s="117"/>
      <c r="R515" s="117"/>
      <c r="S515" s="117"/>
      <c r="T515" s="117"/>
      <c r="U515" s="93"/>
      <c r="V515" s="117"/>
      <c r="W515" s="117"/>
    </row>
    <row r="516" ht="32.9" customHeight="1" spans="1:23">
      <c r="A516" s="23" t="s">
        <v>590</v>
      </c>
      <c r="B516" s="116" t="s">
        <v>758</v>
      </c>
      <c r="C516" s="23" t="s">
        <v>757</v>
      </c>
      <c r="D516" s="23" t="s">
        <v>71</v>
      </c>
      <c r="E516" s="23" t="s">
        <v>129</v>
      </c>
      <c r="F516" s="23" t="s">
        <v>130</v>
      </c>
      <c r="G516" s="23" t="s">
        <v>465</v>
      </c>
      <c r="H516" s="23" t="s">
        <v>466</v>
      </c>
      <c r="I516" s="117">
        <v>4140</v>
      </c>
      <c r="J516" s="117"/>
      <c r="K516" s="117"/>
      <c r="L516" s="117"/>
      <c r="M516" s="117"/>
      <c r="N516" s="117">
        <v>4140</v>
      </c>
      <c r="O516" s="117"/>
      <c r="P516" s="117"/>
      <c r="Q516" s="117"/>
      <c r="R516" s="117"/>
      <c r="S516" s="117"/>
      <c r="T516" s="117"/>
      <c r="U516" s="93"/>
      <c r="V516" s="117"/>
      <c r="W516" s="117"/>
    </row>
    <row r="517" ht="32.9" customHeight="1" spans="1:23">
      <c r="A517" s="23" t="s">
        <v>590</v>
      </c>
      <c r="B517" s="116" t="s">
        <v>758</v>
      </c>
      <c r="C517" s="23" t="s">
        <v>757</v>
      </c>
      <c r="D517" s="23" t="s">
        <v>71</v>
      </c>
      <c r="E517" s="23" t="s">
        <v>129</v>
      </c>
      <c r="F517" s="23" t="s">
        <v>130</v>
      </c>
      <c r="G517" s="23" t="s">
        <v>469</v>
      </c>
      <c r="H517" s="23" t="s">
        <v>470</v>
      </c>
      <c r="I517" s="117">
        <v>12000</v>
      </c>
      <c r="J517" s="117"/>
      <c r="K517" s="117"/>
      <c r="L517" s="117"/>
      <c r="M517" s="117"/>
      <c r="N517" s="117">
        <v>12000</v>
      </c>
      <c r="O517" s="117"/>
      <c r="P517" s="117"/>
      <c r="Q517" s="117"/>
      <c r="R517" s="117"/>
      <c r="S517" s="117"/>
      <c r="T517" s="117"/>
      <c r="U517" s="93"/>
      <c r="V517" s="117"/>
      <c r="W517" s="117"/>
    </row>
    <row r="518" ht="32.9" customHeight="1" spans="1:23">
      <c r="A518" s="23"/>
      <c r="B518" s="23"/>
      <c r="C518" s="23" t="s">
        <v>759</v>
      </c>
      <c r="D518" s="23"/>
      <c r="E518" s="23"/>
      <c r="F518" s="23"/>
      <c r="G518" s="23"/>
      <c r="H518" s="23"/>
      <c r="I518" s="117">
        <v>381157.43</v>
      </c>
      <c r="J518" s="117"/>
      <c r="K518" s="117"/>
      <c r="L518" s="117"/>
      <c r="M518" s="117"/>
      <c r="N518" s="117">
        <v>381157.43</v>
      </c>
      <c r="O518" s="117"/>
      <c r="P518" s="117"/>
      <c r="Q518" s="117"/>
      <c r="R518" s="117"/>
      <c r="S518" s="117"/>
      <c r="T518" s="117"/>
      <c r="U518" s="93"/>
      <c r="V518" s="117"/>
      <c r="W518" s="117"/>
    </row>
    <row r="519" ht="32.9" customHeight="1" spans="1:23">
      <c r="A519" s="23" t="s">
        <v>601</v>
      </c>
      <c r="B519" s="116" t="s">
        <v>760</v>
      </c>
      <c r="C519" s="23" t="s">
        <v>759</v>
      </c>
      <c r="D519" s="23" t="s">
        <v>71</v>
      </c>
      <c r="E519" s="23" t="s">
        <v>137</v>
      </c>
      <c r="F519" s="23" t="s">
        <v>138</v>
      </c>
      <c r="G519" s="23" t="s">
        <v>319</v>
      </c>
      <c r="H519" s="23" t="s">
        <v>320</v>
      </c>
      <c r="I519" s="117">
        <v>22739</v>
      </c>
      <c r="J519" s="117"/>
      <c r="K519" s="117"/>
      <c r="L519" s="117"/>
      <c r="M519" s="117"/>
      <c r="N519" s="117">
        <v>22739</v>
      </c>
      <c r="O519" s="117"/>
      <c r="P519" s="117"/>
      <c r="Q519" s="117"/>
      <c r="R519" s="117"/>
      <c r="S519" s="117"/>
      <c r="T519" s="117"/>
      <c r="U519" s="93"/>
      <c r="V519" s="117"/>
      <c r="W519" s="117"/>
    </row>
    <row r="520" ht="32.9" customHeight="1" spans="1:23">
      <c r="A520" s="23" t="s">
        <v>601</v>
      </c>
      <c r="B520" s="116" t="s">
        <v>760</v>
      </c>
      <c r="C520" s="23" t="s">
        <v>759</v>
      </c>
      <c r="D520" s="23" t="s">
        <v>71</v>
      </c>
      <c r="E520" s="23" t="s">
        <v>137</v>
      </c>
      <c r="F520" s="23" t="s">
        <v>138</v>
      </c>
      <c r="G520" s="23" t="s">
        <v>409</v>
      </c>
      <c r="H520" s="23" t="s">
        <v>410</v>
      </c>
      <c r="I520" s="117">
        <v>264603.9</v>
      </c>
      <c r="J520" s="117"/>
      <c r="K520" s="117"/>
      <c r="L520" s="117"/>
      <c r="M520" s="117"/>
      <c r="N520" s="117">
        <v>264603.9</v>
      </c>
      <c r="O520" s="117"/>
      <c r="P520" s="117"/>
      <c r="Q520" s="117"/>
      <c r="R520" s="117"/>
      <c r="S520" s="117"/>
      <c r="T520" s="117"/>
      <c r="U520" s="93"/>
      <c r="V520" s="117"/>
      <c r="W520" s="117"/>
    </row>
    <row r="521" ht="32.9" customHeight="1" spans="1:23">
      <c r="A521" s="23" t="s">
        <v>601</v>
      </c>
      <c r="B521" s="116" t="s">
        <v>760</v>
      </c>
      <c r="C521" s="23" t="s">
        <v>759</v>
      </c>
      <c r="D521" s="23" t="s">
        <v>71</v>
      </c>
      <c r="E521" s="23" t="s">
        <v>137</v>
      </c>
      <c r="F521" s="23" t="s">
        <v>138</v>
      </c>
      <c r="G521" s="23" t="s">
        <v>465</v>
      </c>
      <c r="H521" s="23" t="s">
        <v>466</v>
      </c>
      <c r="I521" s="117">
        <v>79571.4</v>
      </c>
      <c r="J521" s="117"/>
      <c r="K521" s="117"/>
      <c r="L521" s="117"/>
      <c r="M521" s="117"/>
      <c r="N521" s="117">
        <v>79571.4</v>
      </c>
      <c r="O521" s="117"/>
      <c r="P521" s="117"/>
      <c r="Q521" s="117"/>
      <c r="R521" s="117"/>
      <c r="S521" s="117"/>
      <c r="T521" s="117"/>
      <c r="U521" s="93"/>
      <c r="V521" s="117"/>
      <c r="W521" s="117"/>
    </row>
    <row r="522" ht="32.9" customHeight="1" spans="1:23">
      <c r="A522" s="23" t="s">
        <v>601</v>
      </c>
      <c r="B522" s="116" t="s">
        <v>760</v>
      </c>
      <c r="C522" s="23" t="s">
        <v>759</v>
      </c>
      <c r="D522" s="23" t="s">
        <v>71</v>
      </c>
      <c r="E522" s="23" t="s">
        <v>137</v>
      </c>
      <c r="F522" s="23" t="s">
        <v>138</v>
      </c>
      <c r="G522" s="23" t="s">
        <v>315</v>
      </c>
      <c r="H522" s="23" t="s">
        <v>316</v>
      </c>
      <c r="I522" s="117">
        <v>14243.13</v>
      </c>
      <c r="J522" s="117"/>
      <c r="K522" s="117"/>
      <c r="L522" s="117"/>
      <c r="M522" s="117"/>
      <c r="N522" s="117">
        <v>14243.13</v>
      </c>
      <c r="O522" s="117"/>
      <c r="P522" s="117"/>
      <c r="Q522" s="117"/>
      <c r="R522" s="117"/>
      <c r="S522" s="117"/>
      <c r="T522" s="117"/>
      <c r="U522" s="93"/>
      <c r="V522" s="117"/>
      <c r="W522" s="117"/>
    </row>
    <row r="523" ht="32.9" customHeight="1" spans="1:23">
      <c r="A523" s="23"/>
      <c r="B523" s="23"/>
      <c r="C523" s="23" t="s">
        <v>761</v>
      </c>
      <c r="D523" s="23"/>
      <c r="E523" s="23"/>
      <c r="F523" s="23"/>
      <c r="G523" s="23"/>
      <c r="H523" s="23"/>
      <c r="I523" s="117">
        <v>120369.3</v>
      </c>
      <c r="J523" s="117"/>
      <c r="K523" s="117"/>
      <c r="L523" s="117"/>
      <c r="M523" s="117"/>
      <c r="N523" s="117">
        <v>120369.3</v>
      </c>
      <c r="O523" s="117"/>
      <c r="P523" s="117"/>
      <c r="Q523" s="117"/>
      <c r="R523" s="117"/>
      <c r="S523" s="117"/>
      <c r="T523" s="117"/>
      <c r="U523" s="93"/>
      <c r="V523" s="117"/>
      <c r="W523" s="117"/>
    </row>
    <row r="524" ht="32.9" customHeight="1" spans="1:23">
      <c r="A524" s="23" t="s">
        <v>601</v>
      </c>
      <c r="B524" s="116" t="s">
        <v>762</v>
      </c>
      <c r="C524" s="23" t="s">
        <v>761</v>
      </c>
      <c r="D524" s="23" t="s">
        <v>71</v>
      </c>
      <c r="E524" s="23" t="s">
        <v>119</v>
      </c>
      <c r="F524" s="23" t="s">
        <v>120</v>
      </c>
      <c r="G524" s="23" t="s">
        <v>409</v>
      </c>
      <c r="H524" s="23" t="s">
        <v>410</v>
      </c>
      <c r="I524" s="117">
        <v>35329.3</v>
      </c>
      <c r="J524" s="117"/>
      <c r="K524" s="117"/>
      <c r="L524" s="117"/>
      <c r="M524" s="117"/>
      <c r="N524" s="117">
        <v>35329.3</v>
      </c>
      <c r="O524" s="117"/>
      <c r="P524" s="117"/>
      <c r="Q524" s="117"/>
      <c r="R524" s="117"/>
      <c r="S524" s="117"/>
      <c r="T524" s="117"/>
      <c r="U524" s="93"/>
      <c r="V524" s="117"/>
      <c r="W524" s="117"/>
    </row>
    <row r="525" ht="32.9" customHeight="1" spans="1:23">
      <c r="A525" s="23" t="s">
        <v>601</v>
      </c>
      <c r="B525" s="116" t="s">
        <v>762</v>
      </c>
      <c r="C525" s="23" t="s">
        <v>761</v>
      </c>
      <c r="D525" s="23" t="s">
        <v>71</v>
      </c>
      <c r="E525" s="23" t="s">
        <v>119</v>
      </c>
      <c r="F525" s="23" t="s">
        <v>120</v>
      </c>
      <c r="G525" s="23" t="s">
        <v>467</v>
      </c>
      <c r="H525" s="23" t="s">
        <v>468</v>
      </c>
      <c r="I525" s="117">
        <v>53700</v>
      </c>
      <c r="J525" s="117"/>
      <c r="K525" s="117"/>
      <c r="L525" s="117"/>
      <c r="M525" s="117"/>
      <c r="N525" s="117">
        <v>53700</v>
      </c>
      <c r="O525" s="117"/>
      <c r="P525" s="117"/>
      <c r="Q525" s="117"/>
      <c r="R525" s="117"/>
      <c r="S525" s="117"/>
      <c r="T525" s="117"/>
      <c r="U525" s="93"/>
      <c r="V525" s="117"/>
      <c r="W525" s="117"/>
    </row>
    <row r="526" ht="32.9" customHeight="1" spans="1:23">
      <c r="A526" s="23" t="s">
        <v>601</v>
      </c>
      <c r="B526" s="116" t="s">
        <v>762</v>
      </c>
      <c r="C526" s="23" t="s">
        <v>761</v>
      </c>
      <c r="D526" s="23" t="s">
        <v>71</v>
      </c>
      <c r="E526" s="23" t="s">
        <v>119</v>
      </c>
      <c r="F526" s="23" t="s">
        <v>120</v>
      </c>
      <c r="G526" s="23" t="s">
        <v>469</v>
      </c>
      <c r="H526" s="23" t="s">
        <v>470</v>
      </c>
      <c r="I526" s="117">
        <v>31340</v>
      </c>
      <c r="J526" s="117"/>
      <c r="K526" s="117"/>
      <c r="L526" s="117"/>
      <c r="M526" s="117"/>
      <c r="N526" s="117">
        <v>31340</v>
      </c>
      <c r="O526" s="117"/>
      <c r="P526" s="117"/>
      <c r="Q526" s="117"/>
      <c r="R526" s="117"/>
      <c r="S526" s="117"/>
      <c r="T526" s="117"/>
      <c r="U526" s="93"/>
      <c r="V526" s="117"/>
      <c r="W526" s="117"/>
    </row>
    <row r="527" ht="32.9" customHeight="1" spans="1:23">
      <c r="A527" s="23"/>
      <c r="B527" s="23"/>
      <c r="C527" s="23" t="s">
        <v>763</v>
      </c>
      <c r="D527" s="23"/>
      <c r="E527" s="23"/>
      <c r="F527" s="23"/>
      <c r="G527" s="23"/>
      <c r="H527" s="23"/>
      <c r="I527" s="117">
        <v>91492.82</v>
      </c>
      <c r="J527" s="117"/>
      <c r="K527" s="117"/>
      <c r="L527" s="117"/>
      <c r="M527" s="117"/>
      <c r="N527" s="117">
        <v>91492.82</v>
      </c>
      <c r="O527" s="117"/>
      <c r="P527" s="117"/>
      <c r="Q527" s="117"/>
      <c r="R527" s="117"/>
      <c r="S527" s="117"/>
      <c r="T527" s="117"/>
      <c r="U527" s="93"/>
      <c r="V527" s="117"/>
      <c r="W527" s="117"/>
    </row>
    <row r="528" ht="32.9" customHeight="1" spans="1:23">
      <c r="A528" s="23" t="s">
        <v>590</v>
      </c>
      <c r="B528" s="116" t="s">
        <v>764</v>
      </c>
      <c r="C528" s="23" t="s">
        <v>763</v>
      </c>
      <c r="D528" s="23" t="s">
        <v>71</v>
      </c>
      <c r="E528" s="23" t="s">
        <v>119</v>
      </c>
      <c r="F528" s="23" t="s">
        <v>120</v>
      </c>
      <c r="G528" s="23" t="s">
        <v>319</v>
      </c>
      <c r="H528" s="23" t="s">
        <v>320</v>
      </c>
      <c r="I528" s="117">
        <v>19760</v>
      </c>
      <c r="J528" s="117"/>
      <c r="K528" s="117"/>
      <c r="L528" s="117"/>
      <c r="M528" s="117"/>
      <c r="N528" s="117">
        <v>19760</v>
      </c>
      <c r="O528" s="117"/>
      <c r="P528" s="117"/>
      <c r="Q528" s="117"/>
      <c r="R528" s="117"/>
      <c r="S528" s="117"/>
      <c r="T528" s="117"/>
      <c r="U528" s="93"/>
      <c r="V528" s="117"/>
      <c r="W528" s="117"/>
    </row>
    <row r="529" ht="32.9" customHeight="1" spans="1:23">
      <c r="A529" s="23" t="s">
        <v>590</v>
      </c>
      <c r="B529" s="116" t="s">
        <v>764</v>
      </c>
      <c r="C529" s="23" t="s">
        <v>763</v>
      </c>
      <c r="D529" s="23" t="s">
        <v>71</v>
      </c>
      <c r="E529" s="23" t="s">
        <v>119</v>
      </c>
      <c r="F529" s="23" t="s">
        <v>120</v>
      </c>
      <c r="G529" s="23" t="s">
        <v>409</v>
      </c>
      <c r="H529" s="23" t="s">
        <v>410</v>
      </c>
      <c r="I529" s="117">
        <v>32337.31</v>
      </c>
      <c r="J529" s="117"/>
      <c r="K529" s="117"/>
      <c r="L529" s="117"/>
      <c r="M529" s="117"/>
      <c r="N529" s="117">
        <v>32337.31</v>
      </c>
      <c r="O529" s="117"/>
      <c r="P529" s="117"/>
      <c r="Q529" s="117"/>
      <c r="R529" s="117"/>
      <c r="S529" s="117"/>
      <c r="T529" s="117"/>
      <c r="U529" s="93"/>
      <c r="V529" s="117"/>
      <c r="W529" s="117"/>
    </row>
    <row r="530" ht="32.9" customHeight="1" spans="1:23">
      <c r="A530" s="23" t="s">
        <v>590</v>
      </c>
      <c r="B530" s="116" t="s">
        <v>764</v>
      </c>
      <c r="C530" s="23" t="s">
        <v>763</v>
      </c>
      <c r="D530" s="23" t="s">
        <v>71</v>
      </c>
      <c r="E530" s="23" t="s">
        <v>119</v>
      </c>
      <c r="F530" s="23" t="s">
        <v>120</v>
      </c>
      <c r="G530" s="23" t="s">
        <v>465</v>
      </c>
      <c r="H530" s="23" t="s">
        <v>466</v>
      </c>
      <c r="I530" s="117">
        <v>29549.96</v>
      </c>
      <c r="J530" s="117"/>
      <c r="K530" s="117"/>
      <c r="L530" s="117"/>
      <c r="M530" s="117"/>
      <c r="N530" s="117">
        <v>29549.96</v>
      </c>
      <c r="O530" s="117"/>
      <c r="P530" s="117"/>
      <c r="Q530" s="117"/>
      <c r="R530" s="117"/>
      <c r="S530" s="117"/>
      <c r="T530" s="117"/>
      <c r="U530" s="93"/>
      <c r="V530" s="117"/>
      <c r="W530" s="117"/>
    </row>
    <row r="531" ht="32.9" customHeight="1" spans="1:23">
      <c r="A531" s="23" t="s">
        <v>590</v>
      </c>
      <c r="B531" s="116" t="s">
        <v>764</v>
      </c>
      <c r="C531" s="23" t="s">
        <v>763</v>
      </c>
      <c r="D531" s="23" t="s">
        <v>71</v>
      </c>
      <c r="E531" s="23" t="s">
        <v>119</v>
      </c>
      <c r="F531" s="23" t="s">
        <v>120</v>
      </c>
      <c r="G531" s="23" t="s">
        <v>467</v>
      </c>
      <c r="H531" s="23" t="s">
        <v>468</v>
      </c>
      <c r="I531" s="117">
        <v>9845.55</v>
      </c>
      <c r="J531" s="117"/>
      <c r="K531" s="117"/>
      <c r="L531" s="117"/>
      <c r="M531" s="117"/>
      <c r="N531" s="117">
        <v>9845.55</v>
      </c>
      <c r="O531" s="117"/>
      <c r="P531" s="117"/>
      <c r="Q531" s="117"/>
      <c r="R531" s="117"/>
      <c r="S531" s="117"/>
      <c r="T531" s="117"/>
      <c r="U531" s="93"/>
      <c r="V531" s="117"/>
      <c r="W531" s="117"/>
    </row>
    <row r="532" ht="32.9" customHeight="1" spans="1:23">
      <c r="A532" s="23"/>
      <c r="B532" s="23"/>
      <c r="C532" s="23" t="s">
        <v>765</v>
      </c>
      <c r="D532" s="23"/>
      <c r="E532" s="23"/>
      <c r="F532" s="23"/>
      <c r="G532" s="23"/>
      <c r="H532" s="23"/>
      <c r="I532" s="117">
        <v>130880.6</v>
      </c>
      <c r="J532" s="117"/>
      <c r="K532" s="117"/>
      <c r="L532" s="117"/>
      <c r="M532" s="117"/>
      <c r="N532" s="117">
        <v>130880.6</v>
      </c>
      <c r="O532" s="117"/>
      <c r="P532" s="117"/>
      <c r="Q532" s="117"/>
      <c r="R532" s="117"/>
      <c r="S532" s="117"/>
      <c r="T532" s="117"/>
      <c r="U532" s="93"/>
      <c r="V532" s="117"/>
      <c r="W532" s="117"/>
    </row>
    <row r="533" ht="32.9" customHeight="1" spans="1:23">
      <c r="A533" s="23" t="s">
        <v>601</v>
      </c>
      <c r="B533" s="116" t="s">
        <v>766</v>
      </c>
      <c r="C533" s="23" t="s">
        <v>765</v>
      </c>
      <c r="D533" s="23" t="s">
        <v>71</v>
      </c>
      <c r="E533" s="23" t="s">
        <v>117</v>
      </c>
      <c r="F533" s="23" t="s">
        <v>118</v>
      </c>
      <c r="G533" s="23" t="s">
        <v>345</v>
      </c>
      <c r="H533" s="23" t="s">
        <v>346</v>
      </c>
      <c r="I533" s="117">
        <v>17000</v>
      </c>
      <c r="J533" s="117"/>
      <c r="K533" s="117"/>
      <c r="L533" s="117"/>
      <c r="M533" s="117"/>
      <c r="N533" s="117">
        <v>17000</v>
      </c>
      <c r="O533" s="117"/>
      <c r="P533" s="117"/>
      <c r="Q533" s="117"/>
      <c r="R533" s="117"/>
      <c r="S533" s="117"/>
      <c r="T533" s="117"/>
      <c r="U533" s="93"/>
      <c r="V533" s="117"/>
      <c r="W533" s="117"/>
    </row>
    <row r="534" ht="32.9" customHeight="1" spans="1:23">
      <c r="A534" s="23" t="s">
        <v>601</v>
      </c>
      <c r="B534" s="116" t="s">
        <v>766</v>
      </c>
      <c r="C534" s="23" t="s">
        <v>765</v>
      </c>
      <c r="D534" s="23" t="s">
        <v>71</v>
      </c>
      <c r="E534" s="23" t="s">
        <v>117</v>
      </c>
      <c r="F534" s="23" t="s">
        <v>118</v>
      </c>
      <c r="G534" s="23" t="s">
        <v>319</v>
      </c>
      <c r="H534" s="23" t="s">
        <v>320</v>
      </c>
      <c r="I534" s="117">
        <v>200</v>
      </c>
      <c r="J534" s="117"/>
      <c r="K534" s="117"/>
      <c r="L534" s="117"/>
      <c r="M534" s="117"/>
      <c r="N534" s="117">
        <v>200</v>
      </c>
      <c r="O534" s="117"/>
      <c r="P534" s="117"/>
      <c r="Q534" s="117"/>
      <c r="R534" s="117"/>
      <c r="S534" s="117"/>
      <c r="T534" s="117"/>
      <c r="U534" s="93"/>
      <c r="V534" s="117"/>
      <c r="W534" s="117"/>
    </row>
    <row r="535" ht="32.9" customHeight="1" spans="1:23">
      <c r="A535" s="23" t="s">
        <v>601</v>
      </c>
      <c r="B535" s="116" t="s">
        <v>766</v>
      </c>
      <c r="C535" s="23" t="s">
        <v>765</v>
      </c>
      <c r="D535" s="23" t="s">
        <v>71</v>
      </c>
      <c r="E535" s="23" t="s">
        <v>117</v>
      </c>
      <c r="F535" s="23" t="s">
        <v>118</v>
      </c>
      <c r="G535" s="23" t="s">
        <v>409</v>
      </c>
      <c r="H535" s="23" t="s">
        <v>410</v>
      </c>
      <c r="I535" s="117">
        <v>31000.6</v>
      </c>
      <c r="J535" s="117"/>
      <c r="K535" s="117"/>
      <c r="L535" s="117"/>
      <c r="M535" s="117"/>
      <c r="N535" s="117">
        <v>31000.6</v>
      </c>
      <c r="O535" s="117"/>
      <c r="P535" s="117"/>
      <c r="Q535" s="117"/>
      <c r="R535" s="117"/>
      <c r="S535" s="117"/>
      <c r="T535" s="117"/>
      <c r="U535" s="93"/>
      <c r="V535" s="117"/>
      <c r="W535" s="117"/>
    </row>
    <row r="536" ht="32.9" customHeight="1" spans="1:23">
      <c r="A536" s="23" t="s">
        <v>601</v>
      </c>
      <c r="B536" s="116" t="s">
        <v>766</v>
      </c>
      <c r="C536" s="23" t="s">
        <v>765</v>
      </c>
      <c r="D536" s="23" t="s">
        <v>71</v>
      </c>
      <c r="E536" s="23" t="s">
        <v>117</v>
      </c>
      <c r="F536" s="23" t="s">
        <v>118</v>
      </c>
      <c r="G536" s="23" t="s">
        <v>465</v>
      </c>
      <c r="H536" s="23" t="s">
        <v>466</v>
      </c>
      <c r="I536" s="117">
        <v>4030</v>
      </c>
      <c r="J536" s="117"/>
      <c r="K536" s="117"/>
      <c r="L536" s="117"/>
      <c r="M536" s="117"/>
      <c r="N536" s="117">
        <v>4030</v>
      </c>
      <c r="O536" s="117"/>
      <c r="P536" s="117"/>
      <c r="Q536" s="117"/>
      <c r="R536" s="117"/>
      <c r="S536" s="117"/>
      <c r="T536" s="117"/>
      <c r="U536" s="93"/>
      <c r="V536" s="117"/>
      <c r="W536" s="117"/>
    </row>
    <row r="537" ht="32.9" customHeight="1" spans="1:23">
      <c r="A537" s="23" t="s">
        <v>601</v>
      </c>
      <c r="B537" s="116" t="s">
        <v>766</v>
      </c>
      <c r="C537" s="23" t="s">
        <v>765</v>
      </c>
      <c r="D537" s="23" t="s">
        <v>71</v>
      </c>
      <c r="E537" s="23" t="s">
        <v>117</v>
      </c>
      <c r="F537" s="23" t="s">
        <v>118</v>
      </c>
      <c r="G537" s="23" t="s">
        <v>467</v>
      </c>
      <c r="H537" s="23" t="s">
        <v>468</v>
      </c>
      <c r="I537" s="117">
        <v>18650</v>
      </c>
      <c r="J537" s="117"/>
      <c r="K537" s="117"/>
      <c r="L537" s="117"/>
      <c r="M537" s="117"/>
      <c r="N537" s="117">
        <v>18650</v>
      </c>
      <c r="O537" s="117"/>
      <c r="P537" s="117"/>
      <c r="Q537" s="117"/>
      <c r="R537" s="117"/>
      <c r="S537" s="117"/>
      <c r="T537" s="117"/>
      <c r="U537" s="93"/>
      <c r="V537" s="117"/>
      <c r="W537" s="117"/>
    </row>
    <row r="538" ht="32.9" customHeight="1" spans="1:23">
      <c r="A538" s="23" t="s">
        <v>601</v>
      </c>
      <c r="B538" s="116" t="s">
        <v>766</v>
      </c>
      <c r="C538" s="23" t="s">
        <v>765</v>
      </c>
      <c r="D538" s="23" t="s">
        <v>71</v>
      </c>
      <c r="E538" s="23" t="s">
        <v>117</v>
      </c>
      <c r="F538" s="23" t="s">
        <v>118</v>
      </c>
      <c r="G538" s="23" t="s">
        <v>469</v>
      </c>
      <c r="H538" s="23" t="s">
        <v>470</v>
      </c>
      <c r="I538" s="117">
        <v>60000</v>
      </c>
      <c r="J538" s="117"/>
      <c r="K538" s="117"/>
      <c r="L538" s="117"/>
      <c r="M538" s="117"/>
      <c r="N538" s="117">
        <v>60000</v>
      </c>
      <c r="O538" s="117"/>
      <c r="P538" s="117"/>
      <c r="Q538" s="117"/>
      <c r="R538" s="117"/>
      <c r="S538" s="117"/>
      <c r="T538" s="117"/>
      <c r="U538" s="93"/>
      <c r="V538" s="117"/>
      <c r="W538" s="117"/>
    </row>
    <row r="539" ht="32.9" customHeight="1" spans="1:23">
      <c r="A539" s="23"/>
      <c r="B539" s="23"/>
      <c r="C539" s="23" t="s">
        <v>767</v>
      </c>
      <c r="D539" s="23"/>
      <c r="E539" s="23"/>
      <c r="F539" s="23"/>
      <c r="G539" s="23"/>
      <c r="H539" s="23"/>
      <c r="I539" s="117">
        <v>560901</v>
      </c>
      <c r="J539" s="117"/>
      <c r="K539" s="117"/>
      <c r="L539" s="117"/>
      <c r="M539" s="117"/>
      <c r="N539" s="117">
        <v>560901</v>
      </c>
      <c r="O539" s="117"/>
      <c r="P539" s="117"/>
      <c r="Q539" s="117"/>
      <c r="R539" s="117"/>
      <c r="S539" s="117"/>
      <c r="T539" s="117"/>
      <c r="U539" s="93"/>
      <c r="V539" s="117"/>
      <c r="W539" s="117"/>
    </row>
    <row r="540" ht="32.9" customHeight="1" spans="1:23">
      <c r="A540" s="23" t="s">
        <v>601</v>
      </c>
      <c r="B540" s="116" t="s">
        <v>768</v>
      </c>
      <c r="C540" s="23" t="s">
        <v>767</v>
      </c>
      <c r="D540" s="23" t="s">
        <v>71</v>
      </c>
      <c r="E540" s="23" t="s">
        <v>137</v>
      </c>
      <c r="F540" s="23" t="s">
        <v>138</v>
      </c>
      <c r="G540" s="23" t="s">
        <v>345</v>
      </c>
      <c r="H540" s="23" t="s">
        <v>346</v>
      </c>
      <c r="I540" s="117">
        <v>86000</v>
      </c>
      <c r="J540" s="117"/>
      <c r="K540" s="117"/>
      <c r="L540" s="117"/>
      <c r="M540" s="117"/>
      <c r="N540" s="117">
        <v>86000</v>
      </c>
      <c r="O540" s="117"/>
      <c r="P540" s="117"/>
      <c r="Q540" s="117"/>
      <c r="R540" s="117"/>
      <c r="S540" s="117"/>
      <c r="T540" s="117"/>
      <c r="U540" s="93"/>
      <c r="V540" s="117"/>
      <c r="W540" s="117"/>
    </row>
    <row r="541" ht="32.9" customHeight="1" spans="1:23">
      <c r="A541" s="23" t="s">
        <v>601</v>
      </c>
      <c r="B541" s="116" t="s">
        <v>768</v>
      </c>
      <c r="C541" s="23" t="s">
        <v>767</v>
      </c>
      <c r="D541" s="23" t="s">
        <v>71</v>
      </c>
      <c r="E541" s="23" t="s">
        <v>137</v>
      </c>
      <c r="F541" s="23" t="s">
        <v>138</v>
      </c>
      <c r="G541" s="23" t="s">
        <v>319</v>
      </c>
      <c r="H541" s="23" t="s">
        <v>320</v>
      </c>
      <c r="I541" s="117">
        <v>5600</v>
      </c>
      <c r="J541" s="117"/>
      <c r="K541" s="117"/>
      <c r="L541" s="117"/>
      <c r="M541" s="117"/>
      <c r="N541" s="117">
        <v>5600</v>
      </c>
      <c r="O541" s="117"/>
      <c r="P541" s="117"/>
      <c r="Q541" s="117"/>
      <c r="R541" s="117"/>
      <c r="S541" s="117"/>
      <c r="T541" s="117"/>
      <c r="U541" s="93"/>
      <c r="V541" s="117"/>
      <c r="W541" s="117"/>
    </row>
    <row r="542" ht="32.9" customHeight="1" spans="1:23">
      <c r="A542" s="23" t="s">
        <v>601</v>
      </c>
      <c r="B542" s="116" t="s">
        <v>768</v>
      </c>
      <c r="C542" s="23" t="s">
        <v>767</v>
      </c>
      <c r="D542" s="23" t="s">
        <v>71</v>
      </c>
      <c r="E542" s="23" t="s">
        <v>137</v>
      </c>
      <c r="F542" s="23" t="s">
        <v>138</v>
      </c>
      <c r="G542" s="23" t="s">
        <v>409</v>
      </c>
      <c r="H542" s="23" t="s">
        <v>410</v>
      </c>
      <c r="I542" s="117">
        <v>55650</v>
      </c>
      <c r="J542" s="117"/>
      <c r="K542" s="117"/>
      <c r="L542" s="117"/>
      <c r="M542" s="117"/>
      <c r="N542" s="117">
        <v>55650</v>
      </c>
      <c r="O542" s="117"/>
      <c r="P542" s="117"/>
      <c r="Q542" s="117"/>
      <c r="R542" s="117"/>
      <c r="S542" s="117"/>
      <c r="T542" s="117"/>
      <c r="U542" s="93"/>
      <c r="V542" s="117"/>
      <c r="W542" s="117"/>
    </row>
    <row r="543" ht="32.9" customHeight="1" spans="1:23">
      <c r="A543" s="23" t="s">
        <v>601</v>
      </c>
      <c r="B543" s="116" t="s">
        <v>768</v>
      </c>
      <c r="C543" s="23" t="s">
        <v>767</v>
      </c>
      <c r="D543" s="23" t="s">
        <v>71</v>
      </c>
      <c r="E543" s="23" t="s">
        <v>137</v>
      </c>
      <c r="F543" s="23" t="s">
        <v>138</v>
      </c>
      <c r="G543" s="23" t="s">
        <v>465</v>
      </c>
      <c r="H543" s="23" t="s">
        <v>466</v>
      </c>
      <c r="I543" s="117">
        <v>22050</v>
      </c>
      <c r="J543" s="117"/>
      <c r="K543" s="117"/>
      <c r="L543" s="117"/>
      <c r="M543" s="117"/>
      <c r="N543" s="117">
        <v>22050</v>
      </c>
      <c r="O543" s="117"/>
      <c r="P543" s="117"/>
      <c r="Q543" s="117"/>
      <c r="R543" s="117"/>
      <c r="S543" s="117"/>
      <c r="T543" s="117"/>
      <c r="U543" s="93"/>
      <c r="V543" s="117"/>
      <c r="W543" s="117"/>
    </row>
    <row r="544" ht="32.9" customHeight="1" spans="1:23">
      <c r="A544" s="23" t="s">
        <v>601</v>
      </c>
      <c r="B544" s="116" t="s">
        <v>768</v>
      </c>
      <c r="C544" s="23" t="s">
        <v>767</v>
      </c>
      <c r="D544" s="23" t="s">
        <v>71</v>
      </c>
      <c r="E544" s="23" t="s">
        <v>137</v>
      </c>
      <c r="F544" s="23" t="s">
        <v>138</v>
      </c>
      <c r="G544" s="23" t="s">
        <v>467</v>
      </c>
      <c r="H544" s="23" t="s">
        <v>468</v>
      </c>
      <c r="I544" s="117">
        <v>63000</v>
      </c>
      <c r="J544" s="117"/>
      <c r="K544" s="117"/>
      <c r="L544" s="117"/>
      <c r="M544" s="117"/>
      <c r="N544" s="117">
        <v>63000</v>
      </c>
      <c r="O544" s="117"/>
      <c r="P544" s="117"/>
      <c r="Q544" s="117"/>
      <c r="R544" s="117"/>
      <c r="S544" s="117"/>
      <c r="T544" s="117"/>
      <c r="U544" s="93"/>
      <c r="V544" s="117"/>
      <c r="W544" s="117"/>
    </row>
    <row r="545" ht="32.9" customHeight="1" spans="1:23">
      <c r="A545" s="23" t="s">
        <v>601</v>
      </c>
      <c r="B545" s="116" t="s">
        <v>768</v>
      </c>
      <c r="C545" s="23" t="s">
        <v>767</v>
      </c>
      <c r="D545" s="23" t="s">
        <v>71</v>
      </c>
      <c r="E545" s="23" t="s">
        <v>137</v>
      </c>
      <c r="F545" s="23" t="s">
        <v>138</v>
      </c>
      <c r="G545" s="23" t="s">
        <v>469</v>
      </c>
      <c r="H545" s="23" t="s">
        <v>470</v>
      </c>
      <c r="I545" s="117">
        <v>328601</v>
      </c>
      <c r="J545" s="117"/>
      <c r="K545" s="117"/>
      <c r="L545" s="117"/>
      <c r="M545" s="117"/>
      <c r="N545" s="117">
        <v>328601</v>
      </c>
      <c r="O545" s="117"/>
      <c r="P545" s="117"/>
      <c r="Q545" s="117"/>
      <c r="R545" s="117"/>
      <c r="S545" s="117"/>
      <c r="T545" s="117"/>
      <c r="U545" s="93"/>
      <c r="V545" s="117"/>
      <c r="W545" s="117"/>
    </row>
    <row r="546" ht="32.9" customHeight="1" spans="1:23">
      <c r="A546" s="23"/>
      <c r="B546" s="23"/>
      <c r="C546" s="23" t="s">
        <v>769</v>
      </c>
      <c r="D546" s="23"/>
      <c r="E546" s="23"/>
      <c r="F546" s="23"/>
      <c r="G546" s="23"/>
      <c r="H546" s="23"/>
      <c r="I546" s="117">
        <v>467815.01</v>
      </c>
      <c r="J546" s="117"/>
      <c r="K546" s="117"/>
      <c r="L546" s="117"/>
      <c r="M546" s="117"/>
      <c r="N546" s="117">
        <v>467815.01</v>
      </c>
      <c r="O546" s="117"/>
      <c r="P546" s="117"/>
      <c r="Q546" s="117"/>
      <c r="R546" s="117"/>
      <c r="S546" s="117"/>
      <c r="T546" s="117"/>
      <c r="U546" s="93"/>
      <c r="V546" s="117"/>
      <c r="W546" s="117"/>
    </row>
    <row r="547" ht="32.9" customHeight="1" spans="1:23">
      <c r="A547" s="23" t="s">
        <v>601</v>
      </c>
      <c r="B547" s="116" t="s">
        <v>770</v>
      </c>
      <c r="C547" s="23" t="s">
        <v>769</v>
      </c>
      <c r="D547" s="23" t="s">
        <v>71</v>
      </c>
      <c r="E547" s="23" t="s">
        <v>137</v>
      </c>
      <c r="F547" s="23" t="s">
        <v>138</v>
      </c>
      <c r="G547" s="23" t="s">
        <v>345</v>
      </c>
      <c r="H547" s="23" t="s">
        <v>346</v>
      </c>
      <c r="I547" s="117">
        <v>86840</v>
      </c>
      <c r="J547" s="117"/>
      <c r="K547" s="117"/>
      <c r="L547" s="117"/>
      <c r="M547" s="117"/>
      <c r="N547" s="117">
        <v>86840</v>
      </c>
      <c r="O547" s="117"/>
      <c r="P547" s="117"/>
      <c r="Q547" s="117"/>
      <c r="R547" s="117"/>
      <c r="S547" s="117"/>
      <c r="T547" s="117"/>
      <c r="U547" s="93"/>
      <c r="V547" s="117"/>
      <c r="W547" s="117"/>
    </row>
    <row r="548" ht="32.9" customHeight="1" spans="1:23">
      <c r="A548" s="23" t="s">
        <v>601</v>
      </c>
      <c r="B548" s="116" t="s">
        <v>770</v>
      </c>
      <c r="C548" s="23" t="s">
        <v>769</v>
      </c>
      <c r="D548" s="23" t="s">
        <v>71</v>
      </c>
      <c r="E548" s="23" t="s">
        <v>137</v>
      </c>
      <c r="F548" s="23" t="s">
        <v>138</v>
      </c>
      <c r="G548" s="23" t="s">
        <v>319</v>
      </c>
      <c r="H548" s="23" t="s">
        <v>320</v>
      </c>
      <c r="I548" s="117">
        <v>12500</v>
      </c>
      <c r="J548" s="117"/>
      <c r="K548" s="117"/>
      <c r="L548" s="117"/>
      <c r="M548" s="117"/>
      <c r="N548" s="117">
        <v>12500</v>
      </c>
      <c r="O548" s="117"/>
      <c r="P548" s="117"/>
      <c r="Q548" s="117"/>
      <c r="R548" s="117"/>
      <c r="S548" s="117"/>
      <c r="T548" s="117"/>
      <c r="U548" s="93"/>
      <c r="V548" s="117"/>
      <c r="W548" s="117"/>
    </row>
    <row r="549" ht="32.9" customHeight="1" spans="1:23">
      <c r="A549" s="23" t="s">
        <v>601</v>
      </c>
      <c r="B549" s="116" t="s">
        <v>770</v>
      </c>
      <c r="C549" s="23" t="s">
        <v>769</v>
      </c>
      <c r="D549" s="23" t="s">
        <v>71</v>
      </c>
      <c r="E549" s="23" t="s">
        <v>137</v>
      </c>
      <c r="F549" s="23" t="s">
        <v>138</v>
      </c>
      <c r="G549" s="23" t="s">
        <v>409</v>
      </c>
      <c r="H549" s="23" t="s">
        <v>410</v>
      </c>
      <c r="I549" s="117">
        <v>50757.81</v>
      </c>
      <c r="J549" s="117"/>
      <c r="K549" s="117"/>
      <c r="L549" s="117"/>
      <c r="M549" s="117"/>
      <c r="N549" s="117">
        <v>50757.81</v>
      </c>
      <c r="O549" s="117"/>
      <c r="P549" s="117"/>
      <c r="Q549" s="117"/>
      <c r="R549" s="117"/>
      <c r="S549" s="117"/>
      <c r="T549" s="117"/>
      <c r="U549" s="93"/>
      <c r="V549" s="117"/>
      <c r="W549" s="117"/>
    </row>
    <row r="550" ht="32.9" customHeight="1" spans="1:23">
      <c r="A550" s="23" t="s">
        <v>601</v>
      </c>
      <c r="B550" s="116" t="s">
        <v>770</v>
      </c>
      <c r="C550" s="23" t="s">
        <v>769</v>
      </c>
      <c r="D550" s="23" t="s">
        <v>71</v>
      </c>
      <c r="E550" s="23" t="s">
        <v>137</v>
      </c>
      <c r="F550" s="23" t="s">
        <v>138</v>
      </c>
      <c r="G550" s="23" t="s">
        <v>327</v>
      </c>
      <c r="H550" s="23" t="s">
        <v>328</v>
      </c>
      <c r="I550" s="117">
        <v>21000</v>
      </c>
      <c r="J550" s="117"/>
      <c r="K550" s="117"/>
      <c r="L550" s="117"/>
      <c r="M550" s="117"/>
      <c r="N550" s="117">
        <v>21000</v>
      </c>
      <c r="O550" s="117"/>
      <c r="P550" s="117"/>
      <c r="Q550" s="117"/>
      <c r="R550" s="117"/>
      <c r="S550" s="117"/>
      <c r="T550" s="117"/>
      <c r="U550" s="93"/>
      <c r="V550" s="117"/>
      <c r="W550" s="117"/>
    </row>
    <row r="551" ht="32.9" customHeight="1" spans="1:23">
      <c r="A551" s="23" t="s">
        <v>601</v>
      </c>
      <c r="B551" s="116" t="s">
        <v>770</v>
      </c>
      <c r="C551" s="23" t="s">
        <v>769</v>
      </c>
      <c r="D551" s="23" t="s">
        <v>71</v>
      </c>
      <c r="E551" s="23" t="s">
        <v>137</v>
      </c>
      <c r="F551" s="23" t="s">
        <v>138</v>
      </c>
      <c r="G551" s="23" t="s">
        <v>465</v>
      </c>
      <c r="H551" s="23" t="s">
        <v>466</v>
      </c>
      <c r="I551" s="117">
        <v>7178.01</v>
      </c>
      <c r="J551" s="117"/>
      <c r="K551" s="117"/>
      <c r="L551" s="117"/>
      <c r="M551" s="117"/>
      <c r="N551" s="117">
        <v>7178.01</v>
      </c>
      <c r="O551" s="117"/>
      <c r="P551" s="117"/>
      <c r="Q551" s="117"/>
      <c r="R551" s="117"/>
      <c r="S551" s="117"/>
      <c r="T551" s="117"/>
      <c r="U551" s="93"/>
      <c r="V551" s="117"/>
      <c r="W551" s="117"/>
    </row>
    <row r="552" ht="32.9" customHeight="1" spans="1:23">
      <c r="A552" s="23" t="s">
        <v>601</v>
      </c>
      <c r="B552" s="116" t="s">
        <v>770</v>
      </c>
      <c r="C552" s="23" t="s">
        <v>769</v>
      </c>
      <c r="D552" s="23" t="s">
        <v>71</v>
      </c>
      <c r="E552" s="23" t="s">
        <v>137</v>
      </c>
      <c r="F552" s="23" t="s">
        <v>138</v>
      </c>
      <c r="G552" s="23" t="s">
        <v>467</v>
      </c>
      <c r="H552" s="23" t="s">
        <v>468</v>
      </c>
      <c r="I552" s="117">
        <v>108811.03</v>
      </c>
      <c r="J552" s="117"/>
      <c r="K552" s="117"/>
      <c r="L552" s="117"/>
      <c r="M552" s="117"/>
      <c r="N552" s="117">
        <v>108811.03</v>
      </c>
      <c r="O552" s="117"/>
      <c r="P552" s="117"/>
      <c r="Q552" s="117"/>
      <c r="R552" s="117"/>
      <c r="S552" s="117"/>
      <c r="T552" s="117"/>
      <c r="U552" s="93"/>
      <c r="V552" s="117"/>
      <c r="W552" s="117"/>
    </row>
    <row r="553" ht="32.9" customHeight="1" spans="1:23">
      <c r="A553" s="23" t="s">
        <v>601</v>
      </c>
      <c r="B553" s="116" t="s">
        <v>770</v>
      </c>
      <c r="C553" s="23" t="s">
        <v>769</v>
      </c>
      <c r="D553" s="23" t="s">
        <v>71</v>
      </c>
      <c r="E553" s="23" t="s">
        <v>137</v>
      </c>
      <c r="F553" s="23" t="s">
        <v>138</v>
      </c>
      <c r="G553" s="23" t="s">
        <v>469</v>
      </c>
      <c r="H553" s="23" t="s">
        <v>470</v>
      </c>
      <c r="I553" s="117">
        <v>180728.16</v>
      </c>
      <c r="J553" s="117"/>
      <c r="K553" s="117"/>
      <c r="L553" s="117"/>
      <c r="M553" s="117"/>
      <c r="N553" s="117">
        <v>180728.16</v>
      </c>
      <c r="O553" s="117"/>
      <c r="P553" s="117"/>
      <c r="Q553" s="117"/>
      <c r="R553" s="117"/>
      <c r="S553" s="117"/>
      <c r="T553" s="117"/>
      <c r="U553" s="93"/>
      <c r="V553" s="117"/>
      <c r="W553" s="117"/>
    </row>
    <row r="554" ht="32.9" customHeight="1" spans="1:23">
      <c r="A554" s="23"/>
      <c r="B554" s="23"/>
      <c r="C554" s="23" t="s">
        <v>771</v>
      </c>
      <c r="D554" s="23"/>
      <c r="E554" s="23"/>
      <c r="F554" s="23"/>
      <c r="G554" s="23"/>
      <c r="H554" s="23"/>
      <c r="I554" s="117">
        <v>558154.8</v>
      </c>
      <c r="J554" s="117"/>
      <c r="K554" s="117"/>
      <c r="L554" s="117"/>
      <c r="M554" s="117"/>
      <c r="N554" s="117">
        <v>558154.8</v>
      </c>
      <c r="O554" s="117"/>
      <c r="P554" s="117"/>
      <c r="Q554" s="117"/>
      <c r="R554" s="117"/>
      <c r="S554" s="117"/>
      <c r="T554" s="117"/>
      <c r="U554" s="93"/>
      <c r="V554" s="117"/>
      <c r="W554" s="117"/>
    </row>
    <row r="555" ht="32.9" customHeight="1" spans="1:23">
      <c r="A555" s="23" t="s">
        <v>601</v>
      </c>
      <c r="B555" s="116" t="s">
        <v>772</v>
      </c>
      <c r="C555" s="23" t="s">
        <v>771</v>
      </c>
      <c r="D555" s="23" t="s">
        <v>71</v>
      </c>
      <c r="E555" s="23" t="s">
        <v>119</v>
      </c>
      <c r="F555" s="23" t="s">
        <v>120</v>
      </c>
      <c r="G555" s="23" t="s">
        <v>409</v>
      </c>
      <c r="H555" s="23" t="s">
        <v>410</v>
      </c>
      <c r="I555" s="117">
        <v>96600</v>
      </c>
      <c r="J555" s="117"/>
      <c r="K555" s="117"/>
      <c r="L555" s="117"/>
      <c r="M555" s="117"/>
      <c r="N555" s="117">
        <v>96600</v>
      </c>
      <c r="O555" s="117"/>
      <c r="P555" s="117"/>
      <c r="Q555" s="117"/>
      <c r="R555" s="117"/>
      <c r="S555" s="117"/>
      <c r="T555" s="117"/>
      <c r="U555" s="93"/>
      <c r="V555" s="117"/>
      <c r="W555" s="117"/>
    </row>
    <row r="556" ht="32.9" customHeight="1" spans="1:23">
      <c r="A556" s="23" t="s">
        <v>601</v>
      </c>
      <c r="B556" s="116" t="s">
        <v>772</v>
      </c>
      <c r="C556" s="23" t="s">
        <v>771</v>
      </c>
      <c r="D556" s="23" t="s">
        <v>71</v>
      </c>
      <c r="E556" s="23" t="s">
        <v>119</v>
      </c>
      <c r="F556" s="23" t="s">
        <v>120</v>
      </c>
      <c r="G556" s="23" t="s">
        <v>327</v>
      </c>
      <c r="H556" s="23" t="s">
        <v>328</v>
      </c>
      <c r="I556" s="117">
        <v>4536.4</v>
      </c>
      <c r="J556" s="117"/>
      <c r="K556" s="117"/>
      <c r="L556" s="117"/>
      <c r="M556" s="117"/>
      <c r="N556" s="117">
        <v>4536.4</v>
      </c>
      <c r="O556" s="117"/>
      <c r="P556" s="117"/>
      <c r="Q556" s="117"/>
      <c r="R556" s="117"/>
      <c r="S556" s="117"/>
      <c r="T556" s="117"/>
      <c r="U556" s="93"/>
      <c r="V556" s="117"/>
      <c r="W556" s="117"/>
    </row>
    <row r="557" ht="32.9" customHeight="1" spans="1:23">
      <c r="A557" s="23" t="s">
        <v>601</v>
      </c>
      <c r="B557" s="116" t="s">
        <v>772</v>
      </c>
      <c r="C557" s="23" t="s">
        <v>771</v>
      </c>
      <c r="D557" s="23" t="s">
        <v>71</v>
      </c>
      <c r="E557" s="23" t="s">
        <v>119</v>
      </c>
      <c r="F557" s="23" t="s">
        <v>120</v>
      </c>
      <c r="G557" s="23" t="s">
        <v>465</v>
      </c>
      <c r="H557" s="23" t="s">
        <v>466</v>
      </c>
      <c r="I557" s="117">
        <v>69480</v>
      </c>
      <c r="J557" s="117"/>
      <c r="K557" s="117"/>
      <c r="L557" s="117"/>
      <c r="M557" s="117"/>
      <c r="N557" s="117">
        <v>69480</v>
      </c>
      <c r="O557" s="117"/>
      <c r="P557" s="117"/>
      <c r="Q557" s="117"/>
      <c r="R557" s="117"/>
      <c r="S557" s="117"/>
      <c r="T557" s="117"/>
      <c r="U557" s="93"/>
      <c r="V557" s="117"/>
      <c r="W557" s="117"/>
    </row>
    <row r="558" ht="32.9" customHeight="1" spans="1:23">
      <c r="A558" s="23" t="s">
        <v>601</v>
      </c>
      <c r="B558" s="116" t="s">
        <v>772</v>
      </c>
      <c r="C558" s="23" t="s">
        <v>771</v>
      </c>
      <c r="D558" s="23" t="s">
        <v>71</v>
      </c>
      <c r="E558" s="23" t="s">
        <v>119</v>
      </c>
      <c r="F558" s="23" t="s">
        <v>120</v>
      </c>
      <c r="G558" s="23" t="s">
        <v>467</v>
      </c>
      <c r="H558" s="23" t="s">
        <v>468</v>
      </c>
      <c r="I558" s="117">
        <v>177400</v>
      </c>
      <c r="J558" s="117"/>
      <c r="K558" s="117"/>
      <c r="L558" s="117"/>
      <c r="M558" s="117"/>
      <c r="N558" s="117">
        <v>177400</v>
      </c>
      <c r="O558" s="117"/>
      <c r="P558" s="117"/>
      <c r="Q558" s="117"/>
      <c r="R558" s="117"/>
      <c r="S558" s="117"/>
      <c r="T558" s="117"/>
      <c r="U558" s="93"/>
      <c r="V558" s="117"/>
      <c r="W558" s="117"/>
    </row>
    <row r="559" ht="32.9" customHeight="1" spans="1:23">
      <c r="A559" s="23" t="s">
        <v>601</v>
      </c>
      <c r="B559" s="116" t="s">
        <v>772</v>
      </c>
      <c r="C559" s="23" t="s">
        <v>771</v>
      </c>
      <c r="D559" s="23" t="s">
        <v>71</v>
      </c>
      <c r="E559" s="23" t="s">
        <v>119</v>
      </c>
      <c r="F559" s="23" t="s">
        <v>120</v>
      </c>
      <c r="G559" s="23" t="s">
        <v>469</v>
      </c>
      <c r="H559" s="23" t="s">
        <v>470</v>
      </c>
      <c r="I559" s="117">
        <v>179338.4</v>
      </c>
      <c r="J559" s="117"/>
      <c r="K559" s="117"/>
      <c r="L559" s="117"/>
      <c r="M559" s="117"/>
      <c r="N559" s="117">
        <v>179338.4</v>
      </c>
      <c r="O559" s="117"/>
      <c r="P559" s="117"/>
      <c r="Q559" s="117"/>
      <c r="R559" s="117"/>
      <c r="S559" s="117"/>
      <c r="T559" s="117"/>
      <c r="U559" s="93"/>
      <c r="V559" s="117"/>
      <c r="W559" s="117"/>
    </row>
    <row r="560" ht="32.9" customHeight="1" spans="1:23">
      <c r="A560" s="23" t="s">
        <v>601</v>
      </c>
      <c r="B560" s="116" t="s">
        <v>772</v>
      </c>
      <c r="C560" s="23" t="s">
        <v>771</v>
      </c>
      <c r="D560" s="23" t="s">
        <v>71</v>
      </c>
      <c r="E560" s="23" t="s">
        <v>119</v>
      </c>
      <c r="F560" s="23" t="s">
        <v>120</v>
      </c>
      <c r="G560" s="23" t="s">
        <v>315</v>
      </c>
      <c r="H560" s="23" t="s">
        <v>316</v>
      </c>
      <c r="I560" s="117">
        <v>3800</v>
      </c>
      <c r="J560" s="117"/>
      <c r="K560" s="117"/>
      <c r="L560" s="117"/>
      <c r="M560" s="117"/>
      <c r="N560" s="117">
        <v>3800</v>
      </c>
      <c r="O560" s="117"/>
      <c r="P560" s="117"/>
      <c r="Q560" s="117"/>
      <c r="R560" s="117"/>
      <c r="S560" s="117"/>
      <c r="T560" s="117"/>
      <c r="U560" s="93"/>
      <c r="V560" s="117"/>
      <c r="W560" s="117"/>
    </row>
    <row r="561" ht="32.9" customHeight="1" spans="1:23">
      <c r="A561" s="23" t="s">
        <v>601</v>
      </c>
      <c r="B561" s="116" t="s">
        <v>772</v>
      </c>
      <c r="C561" s="23" t="s">
        <v>771</v>
      </c>
      <c r="D561" s="23" t="s">
        <v>71</v>
      </c>
      <c r="E561" s="23" t="s">
        <v>119</v>
      </c>
      <c r="F561" s="23" t="s">
        <v>120</v>
      </c>
      <c r="G561" s="23" t="s">
        <v>335</v>
      </c>
      <c r="H561" s="23" t="s">
        <v>336</v>
      </c>
      <c r="I561" s="117">
        <v>27000</v>
      </c>
      <c r="J561" s="117"/>
      <c r="K561" s="117"/>
      <c r="L561" s="117"/>
      <c r="M561" s="117"/>
      <c r="N561" s="117">
        <v>27000</v>
      </c>
      <c r="O561" s="117"/>
      <c r="P561" s="117"/>
      <c r="Q561" s="117"/>
      <c r="R561" s="117"/>
      <c r="S561" s="117"/>
      <c r="T561" s="117"/>
      <c r="U561" s="93"/>
      <c r="V561" s="117"/>
      <c r="W561" s="117"/>
    </row>
    <row r="562" ht="32.9" customHeight="1" spans="1:23">
      <c r="A562" s="23"/>
      <c r="B562" s="23"/>
      <c r="C562" s="23" t="s">
        <v>773</v>
      </c>
      <c r="D562" s="23"/>
      <c r="E562" s="23"/>
      <c r="F562" s="23"/>
      <c r="G562" s="23"/>
      <c r="H562" s="23"/>
      <c r="I562" s="117">
        <v>30000</v>
      </c>
      <c r="J562" s="117"/>
      <c r="K562" s="117"/>
      <c r="L562" s="117"/>
      <c r="M562" s="117"/>
      <c r="N562" s="117">
        <v>30000</v>
      </c>
      <c r="O562" s="117"/>
      <c r="P562" s="117"/>
      <c r="Q562" s="117"/>
      <c r="R562" s="117"/>
      <c r="S562" s="117"/>
      <c r="T562" s="117"/>
      <c r="U562" s="93"/>
      <c r="V562" s="117"/>
      <c r="W562" s="117"/>
    </row>
    <row r="563" ht="32.9" customHeight="1" spans="1:23">
      <c r="A563" s="23" t="s">
        <v>590</v>
      </c>
      <c r="B563" s="116" t="s">
        <v>774</v>
      </c>
      <c r="C563" s="23" t="s">
        <v>773</v>
      </c>
      <c r="D563" s="23" t="s">
        <v>71</v>
      </c>
      <c r="E563" s="23" t="s">
        <v>129</v>
      </c>
      <c r="F563" s="23" t="s">
        <v>130</v>
      </c>
      <c r="G563" s="23" t="s">
        <v>409</v>
      </c>
      <c r="H563" s="23" t="s">
        <v>410</v>
      </c>
      <c r="I563" s="117">
        <v>20000</v>
      </c>
      <c r="J563" s="117"/>
      <c r="K563" s="117"/>
      <c r="L563" s="117"/>
      <c r="M563" s="117"/>
      <c r="N563" s="117">
        <v>20000</v>
      </c>
      <c r="O563" s="117"/>
      <c r="P563" s="117"/>
      <c r="Q563" s="117"/>
      <c r="R563" s="117"/>
      <c r="S563" s="117"/>
      <c r="T563" s="117"/>
      <c r="U563" s="93"/>
      <c r="V563" s="117"/>
      <c r="W563" s="117"/>
    </row>
    <row r="564" ht="32.9" customHeight="1" spans="1:23">
      <c r="A564" s="23" t="s">
        <v>590</v>
      </c>
      <c r="B564" s="116" t="s">
        <v>774</v>
      </c>
      <c r="C564" s="23" t="s">
        <v>773</v>
      </c>
      <c r="D564" s="23" t="s">
        <v>71</v>
      </c>
      <c r="E564" s="23" t="s">
        <v>129</v>
      </c>
      <c r="F564" s="23" t="s">
        <v>130</v>
      </c>
      <c r="G564" s="23" t="s">
        <v>467</v>
      </c>
      <c r="H564" s="23" t="s">
        <v>468</v>
      </c>
      <c r="I564" s="117">
        <v>10000</v>
      </c>
      <c r="J564" s="117"/>
      <c r="K564" s="117"/>
      <c r="L564" s="117"/>
      <c r="M564" s="117"/>
      <c r="N564" s="117">
        <v>10000</v>
      </c>
      <c r="O564" s="117"/>
      <c r="P564" s="117"/>
      <c r="Q564" s="117"/>
      <c r="R564" s="117"/>
      <c r="S564" s="117"/>
      <c r="T564" s="117"/>
      <c r="U564" s="93"/>
      <c r="V564" s="117"/>
      <c r="W564" s="117"/>
    </row>
    <row r="565" ht="32.9" customHeight="1" spans="1:23">
      <c r="A565" s="23"/>
      <c r="B565" s="23"/>
      <c r="C565" s="23" t="s">
        <v>775</v>
      </c>
      <c r="D565" s="23"/>
      <c r="E565" s="23"/>
      <c r="F565" s="23"/>
      <c r="G565" s="23"/>
      <c r="H565" s="23"/>
      <c r="I565" s="117">
        <v>951903.81</v>
      </c>
      <c r="J565" s="117"/>
      <c r="K565" s="117"/>
      <c r="L565" s="117"/>
      <c r="M565" s="117"/>
      <c r="N565" s="117">
        <v>951903.81</v>
      </c>
      <c r="O565" s="117"/>
      <c r="P565" s="117"/>
      <c r="Q565" s="117"/>
      <c r="R565" s="117"/>
      <c r="S565" s="117"/>
      <c r="T565" s="117"/>
      <c r="U565" s="93"/>
      <c r="V565" s="117"/>
      <c r="W565" s="117"/>
    </row>
    <row r="566" ht="32.9" customHeight="1" spans="1:23">
      <c r="A566" s="23" t="s">
        <v>601</v>
      </c>
      <c r="B566" s="116" t="s">
        <v>776</v>
      </c>
      <c r="C566" s="23" t="s">
        <v>775</v>
      </c>
      <c r="D566" s="23" t="s">
        <v>71</v>
      </c>
      <c r="E566" s="23" t="s">
        <v>133</v>
      </c>
      <c r="F566" s="23" t="s">
        <v>134</v>
      </c>
      <c r="G566" s="23" t="s">
        <v>345</v>
      </c>
      <c r="H566" s="23" t="s">
        <v>346</v>
      </c>
      <c r="I566" s="117">
        <v>84200</v>
      </c>
      <c r="J566" s="117"/>
      <c r="K566" s="117"/>
      <c r="L566" s="117"/>
      <c r="M566" s="117"/>
      <c r="N566" s="117">
        <v>84200</v>
      </c>
      <c r="O566" s="117"/>
      <c r="P566" s="117"/>
      <c r="Q566" s="117"/>
      <c r="R566" s="117"/>
      <c r="S566" s="117"/>
      <c r="T566" s="117"/>
      <c r="U566" s="93"/>
      <c r="V566" s="117"/>
      <c r="W566" s="117"/>
    </row>
    <row r="567" ht="32.9" customHeight="1" spans="1:23">
      <c r="A567" s="23" t="s">
        <v>601</v>
      </c>
      <c r="B567" s="116" t="s">
        <v>776</v>
      </c>
      <c r="C567" s="23" t="s">
        <v>775</v>
      </c>
      <c r="D567" s="23" t="s">
        <v>71</v>
      </c>
      <c r="E567" s="23" t="s">
        <v>133</v>
      </c>
      <c r="F567" s="23" t="s">
        <v>134</v>
      </c>
      <c r="G567" s="23" t="s">
        <v>319</v>
      </c>
      <c r="H567" s="23" t="s">
        <v>320</v>
      </c>
      <c r="I567" s="117">
        <v>6000</v>
      </c>
      <c r="J567" s="117"/>
      <c r="K567" s="117"/>
      <c r="L567" s="117"/>
      <c r="M567" s="117"/>
      <c r="N567" s="117">
        <v>6000</v>
      </c>
      <c r="O567" s="117"/>
      <c r="P567" s="117"/>
      <c r="Q567" s="117"/>
      <c r="R567" s="117"/>
      <c r="S567" s="117"/>
      <c r="T567" s="117"/>
      <c r="U567" s="93"/>
      <c r="V567" s="117"/>
      <c r="W567" s="117"/>
    </row>
    <row r="568" ht="32.9" customHeight="1" spans="1:23">
      <c r="A568" s="23" t="s">
        <v>601</v>
      </c>
      <c r="B568" s="116" t="s">
        <v>776</v>
      </c>
      <c r="C568" s="23" t="s">
        <v>775</v>
      </c>
      <c r="D568" s="23" t="s">
        <v>71</v>
      </c>
      <c r="E568" s="23" t="s">
        <v>133</v>
      </c>
      <c r="F568" s="23" t="s">
        <v>134</v>
      </c>
      <c r="G568" s="23" t="s">
        <v>409</v>
      </c>
      <c r="H568" s="23" t="s">
        <v>410</v>
      </c>
      <c r="I568" s="117">
        <v>104381</v>
      </c>
      <c r="J568" s="117"/>
      <c r="K568" s="117"/>
      <c r="L568" s="117"/>
      <c r="M568" s="117"/>
      <c r="N568" s="117">
        <v>104381</v>
      </c>
      <c r="O568" s="117"/>
      <c r="P568" s="117"/>
      <c r="Q568" s="117"/>
      <c r="R568" s="117"/>
      <c r="S568" s="117"/>
      <c r="T568" s="117"/>
      <c r="U568" s="93"/>
      <c r="V568" s="117"/>
      <c r="W568" s="117"/>
    </row>
    <row r="569" ht="32.9" customHeight="1" spans="1:23">
      <c r="A569" s="23" t="s">
        <v>601</v>
      </c>
      <c r="B569" s="116" t="s">
        <v>776</v>
      </c>
      <c r="C569" s="23" t="s">
        <v>775</v>
      </c>
      <c r="D569" s="23" t="s">
        <v>71</v>
      </c>
      <c r="E569" s="23" t="s">
        <v>133</v>
      </c>
      <c r="F569" s="23" t="s">
        <v>134</v>
      </c>
      <c r="G569" s="23" t="s">
        <v>325</v>
      </c>
      <c r="H569" s="23" t="s">
        <v>326</v>
      </c>
      <c r="I569" s="117">
        <v>3500</v>
      </c>
      <c r="J569" s="117"/>
      <c r="K569" s="117"/>
      <c r="L569" s="117"/>
      <c r="M569" s="117"/>
      <c r="N569" s="117">
        <v>3500</v>
      </c>
      <c r="O569" s="117"/>
      <c r="P569" s="117"/>
      <c r="Q569" s="117"/>
      <c r="R569" s="117"/>
      <c r="S569" s="117"/>
      <c r="T569" s="117"/>
      <c r="U569" s="93"/>
      <c r="V569" s="117"/>
      <c r="W569" s="117"/>
    </row>
    <row r="570" ht="32.9" customHeight="1" spans="1:23">
      <c r="A570" s="23" t="s">
        <v>601</v>
      </c>
      <c r="B570" s="116" t="s">
        <v>776</v>
      </c>
      <c r="C570" s="23" t="s">
        <v>775</v>
      </c>
      <c r="D570" s="23" t="s">
        <v>71</v>
      </c>
      <c r="E570" s="23" t="s">
        <v>133</v>
      </c>
      <c r="F570" s="23" t="s">
        <v>134</v>
      </c>
      <c r="G570" s="23" t="s">
        <v>327</v>
      </c>
      <c r="H570" s="23" t="s">
        <v>328</v>
      </c>
      <c r="I570" s="117">
        <v>12000</v>
      </c>
      <c r="J570" s="117"/>
      <c r="K570" s="117"/>
      <c r="L570" s="117"/>
      <c r="M570" s="117"/>
      <c r="N570" s="117">
        <v>12000</v>
      </c>
      <c r="O570" s="117"/>
      <c r="P570" s="117"/>
      <c r="Q570" s="117"/>
      <c r="R570" s="117"/>
      <c r="S570" s="117"/>
      <c r="T570" s="117"/>
      <c r="U570" s="93"/>
      <c r="V570" s="117"/>
      <c r="W570" s="117"/>
    </row>
    <row r="571" ht="32.9" customHeight="1" spans="1:23">
      <c r="A571" s="23" t="s">
        <v>601</v>
      </c>
      <c r="B571" s="116" t="s">
        <v>776</v>
      </c>
      <c r="C571" s="23" t="s">
        <v>775</v>
      </c>
      <c r="D571" s="23" t="s">
        <v>71</v>
      </c>
      <c r="E571" s="23" t="s">
        <v>133</v>
      </c>
      <c r="F571" s="23" t="s">
        <v>134</v>
      </c>
      <c r="G571" s="23" t="s">
        <v>329</v>
      </c>
      <c r="H571" s="23" t="s">
        <v>330</v>
      </c>
      <c r="I571" s="117">
        <v>9000</v>
      </c>
      <c r="J571" s="117"/>
      <c r="K571" s="117"/>
      <c r="L571" s="117"/>
      <c r="M571" s="117"/>
      <c r="N571" s="117">
        <v>9000</v>
      </c>
      <c r="O571" s="117"/>
      <c r="P571" s="117"/>
      <c r="Q571" s="117"/>
      <c r="R571" s="117"/>
      <c r="S571" s="117"/>
      <c r="T571" s="117"/>
      <c r="U571" s="93"/>
      <c r="V571" s="117"/>
      <c r="W571" s="117"/>
    </row>
    <row r="572" ht="32.9" customHeight="1" spans="1:23">
      <c r="A572" s="23" t="s">
        <v>601</v>
      </c>
      <c r="B572" s="116" t="s">
        <v>776</v>
      </c>
      <c r="C572" s="23" t="s">
        <v>775</v>
      </c>
      <c r="D572" s="23" t="s">
        <v>71</v>
      </c>
      <c r="E572" s="23" t="s">
        <v>133</v>
      </c>
      <c r="F572" s="23" t="s">
        <v>134</v>
      </c>
      <c r="G572" s="23" t="s">
        <v>465</v>
      </c>
      <c r="H572" s="23" t="s">
        <v>466</v>
      </c>
      <c r="I572" s="117">
        <v>135993.2</v>
      </c>
      <c r="J572" s="117"/>
      <c r="K572" s="117"/>
      <c r="L572" s="117"/>
      <c r="M572" s="117"/>
      <c r="N572" s="117">
        <v>135993.2</v>
      </c>
      <c r="O572" s="117"/>
      <c r="P572" s="117"/>
      <c r="Q572" s="117"/>
      <c r="R572" s="117"/>
      <c r="S572" s="117"/>
      <c r="T572" s="117"/>
      <c r="U572" s="93"/>
      <c r="V572" s="117"/>
      <c r="W572" s="117"/>
    </row>
    <row r="573" ht="32.9" customHeight="1" spans="1:23">
      <c r="A573" s="23" t="s">
        <v>601</v>
      </c>
      <c r="B573" s="116" t="s">
        <v>776</v>
      </c>
      <c r="C573" s="23" t="s">
        <v>775</v>
      </c>
      <c r="D573" s="23" t="s">
        <v>71</v>
      </c>
      <c r="E573" s="23" t="s">
        <v>133</v>
      </c>
      <c r="F573" s="23" t="s">
        <v>134</v>
      </c>
      <c r="G573" s="23" t="s">
        <v>633</v>
      </c>
      <c r="H573" s="23" t="s">
        <v>634</v>
      </c>
      <c r="I573" s="117">
        <v>18000</v>
      </c>
      <c r="J573" s="117"/>
      <c r="K573" s="117"/>
      <c r="L573" s="117"/>
      <c r="M573" s="117"/>
      <c r="N573" s="117">
        <v>18000</v>
      </c>
      <c r="O573" s="117"/>
      <c r="P573" s="117"/>
      <c r="Q573" s="117"/>
      <c r="R573" s="117"/>
      <c r="S573" s="117"/>
      <c r="T573" s="117"/>
      <c r="U573" s="93"/>
      <c r="V573" s="117"/>
      <c r="W573" s="117"/>
    </row>
    <row r="574" ht="32.9" customHeight="1" spans="1:23">
      <c r="A574" s="23" t="s">
        <v>601</v>
      </c>
      <c r="B574" s="116" t="s">
        <v>776</v>
      </c>
      <c r="C574" s="23" t="s">
        <v>775</v>
      </c>
      <c r="D574" s="23" t="s">
        <v>71</v>
      </c>
      <c r="E574" s="23" t="s">
        <v>133</v>
      </c>
      <c r="F574" s="23" t="s">
        <v>134</v>
      </c>
      <c r="G574" s="23" t="s">
        <v>467</v>
      </c>
      <c r="H574" s="23" t="s">
        <v>468</v>
      </c>
      <c r="I574" s="117">
        <v>251222.81</v>
      </c>
      <c r="J574" s="117"/>
      <c r="K574" s="117"/>
      <c r="L574" s="117"/>
      <c r="M574" s="117"/>
      <c r="N574" s="117">
        <v>251222.81</v>
      </c>
      <c r="O574" s="117"/>
      <c r="P574" s="117"/>
      <c r="Q574" s="117"/>
      <c r="R574" s="117"/>
      <c r="S574" s="117"/>
      <c r="T574" s="117"/>
      <c r="U574" s="93"/>
      <c r="V574" s="117"/>
      <c r="W574" s="117"/>
    </row>
    <row r="575" ht="32.9" customHeight="1" spans="1:23">
      <c r="A575" s="23" t="s">
        <v>601</v>
      </c>
      <c r="B575" s="116" t="s">
        <v>776</v>
      </c>
      <c r="C575" s="23" t="s">
        <v>775</v>
      </c>
      <c r="D575" s="23" t="s">
        <v>71</v>
      </c>
      <c r="E575" s="23" t="s">
        <v>133</v>
      </c>
      <c r="F575" s="23" t="s">
        <v>134</v>
      </c>
      <c r="G575" s="23" t="s">
        <v>469</v>
      </c>
      <c r="H575" s="23" t="s">
        <v>470</v>
      </c>
      <c r="I575" s="117">
        <v>89606.8</v>
      </c>
      <c r="J575" s="117"/>
      <c r="K575" s="117"/>
      <c r="L575" s="117"/>
      <c r="M575" s="117"/>
      <c r="N575" s="117">
        <v>89606.8</v>
      </c>
      <c r="O575" s="117"/>
      <c r="P575" s="117"/>
      <c r="Q575" s="117"/>
      <c r="R575" s="117"/>
      <c r="S575" s="117"/>
      <c r="T575" s="117"/>
      <c r="U575" s="93"/>
      <c r="V575" s="117"/>
      <c r="W575" s="117"/>
    </row>
    <row r="576" ht="32.9" customHeight="1" spans="1:23">
      <c r="A576" s="23" t="s">
        <v>601</v>
      </c>
      <c r="B576" s="116" t="s">
        <v>776</v>
      </c>
      <c r="C576" s="23" t="s">
        <v>775</v>
      </c>
      <c r="D576" s="23" t="s">
        <v>71</v>
      </c>
      <c r="E576" s="23" t="s">
        <v>133</v>
      </c>
      <c r="F576" s="23" t="s">
        <v>134</v>
      </c>
      <c r="G576" s="23" t="s">
        <v>335</v>
      </c>
      <c r="H576" s="23" t="s">
        <v>336</v>
      </c>
      <c r="I576" s="117">
        <v>238000</v>
      </c>
      <c r="J576" s="117"/>
      <c r="K576" s="117"/>
      <c r="L576" s="117"/>
      <c r="M576" s="117"/>
      <c r="N576" s="117">
        <v>238000</v>
      </c>
      <c r="O576" s="117"/>
      <c r="P576" s="117"/>
      <c r="Q576" s="117"/>
      <c r="R576" s="117"/>
      <c r="S576" s="117"/>
      <c r="T576" s="117"/>
      <c r="U576" s="93"/>
      <c r="V576" s="117"/>
      <c r="W576" s="117"/>
    </row>
    <row r="577" ht="32.9" customHeight="1" spans="1:23">
      <c r="A577" s="23"/>
      <c r="B577" s="23"/>
      <c r="C577" s="23" t="s">
        <v>777</v>
      </c>
      <c r="D577" s="23"/>
      <c r="E577" s="23"/>
      <c r="F577" s="23"/>
      <c r="G577" s="23"/>
      <c r="H577" s="23"/>
      <c r="I577" s="117">
        <v>60000</v>
      </c>
      <c r="J577" s="117"/>
      <c r="K577" s="117"/>
      <c r="L577" s="117"/>
      <c r="M577" s="117"/>
      <c r="N577" s="117">
        <v>60000</v>
      </c>
      <c r="O577" s="117"/>
      <c r="P577" s="117"/>
      <c r="Q577" s="117"/>
      <c r="R577" s="117"/>
      <c r="S577" s="117"/>
      <c r="T577" s="117"/>
      <c r="U577" s="93"/>
      <c r="V577" s="117"/>
      <c r="W577" s="117"/>
    </row>
    <row r="578" ht="32.9" customHeight="1" spans="1:23">
      <c r="A578" s="23" t="s">
        <v>601</v>
      </c>
      <c r="B578" s="116" t="s">
        <v>778</v>
      </c>
      <c r="C578" s="23" t="s">
        <v>777</v>
      </c>
      <c r="D578" s="23" t="s">
        <v>71</v>
      </c>
      <c r="E578" s="23" t="s">
        <v>137</v>
      </c>
      <c r="F578" s="23" t="s">
        <v>138</v>
      </c>
      <c r="G578" s="23" t="s">
        <v>345</v>
      </c>
      <c r="H578" s="23" t="s">
        <v>346</v>
      </c>
      <c r="I578" s="117">
        <v>15000</v>
      </c>
      <c r="J578" s="117"/>
      <c r="K578" s="117"/>
      <c r="L578" s="117"/>
      <c r="M578" s="117"/>
      <c r="N578" s="117">
        <v>15000</v>
      </c>
      <c r="O578" s="117"/>
      <c r="P578" s="117"/>
      <c r="Q578" s="117"/>
      <c r="R578" s="117"/>
      <c r="S578" s="117"/>
      <c r="T578" s="117"/>
      <c r="U578" s="93"/>
      <c r="V578" s="117"/>
      <c r="W578" s="117"/>
    </row>
    <row r="579" ht="32.9" customHeight="1" spans="1:23">
      <c r="A579" s="23" t="s">
        <v>601</v>
      </c>
      <c r="B579" s="116" t="s">
        <v>778</v>
      </c>
      <c r="C579" s="23" t="s">
        <v>777</v>
      </c>
      <c r="D579" s="23" t="s">
        <v>71</v>
      </c>
      <c r="E579" s="23" t="s">
        <v>137</v>
      </c>
      <c r="F579" s="23" t="s">
        <v>138</v>
      </c>
      <c r="G579" s="23" t="s">
        <v>467</v>
      </c>
      <c r="H579" s="23" t="s">
        <v>468</v>
      </c>
      <c r="I579" s="117">
        <v>36900</v>
      </c>
      <c r="J579" s="117"/>
      <c r="K579" s="117"/>
      <c r="L579" s="117"/>
      <c r="M579" s="117"/>
      <c r="N579" s="117">
        <v>36900</v>
      </c>
      <c r="O579" s="117"/>
      <c r="P579" s="117"/>
      <c r="Q579" s="117"/>
      <c r="R579" s="117"/>
      <c r="S579" s="117"/>
      <c r="T579" s="117"/>
      <c r="U579" s="93"/>
      <c r="V579" s="117"/>
      <c r="W579" s="117"/>
    </row>
    <row r="580" ht="32.9" customHeight="1" spans="1:23">
      <c r="A580" s="23" t="s">
        <v>601</v>
      </c>
      <c r="B580" s="116" t="s">
        <v>778</v>
      </c>
      <c r="C580" s="23" t="s">
        <v>777</v>
      </c>
      <c r="D580" s="23" t="s">
        <v>71</v>
      </c>
      <c r="E580" s="23" t="s">
        <v>137</v>
      </c>
      <c r="F580" s="23" t="s">
        <v>138</v>
      </c>
      <c r="G580" s="23" t="s">
        <v>469</v>
      </c>
      <c r="H580" s="23" t="s">
        <v>470</v>
      </c>
      <c r="I580" s="117">
        <v>8100</v>
      </c>
      <c r="J580" s="117"/>
      <c r="K580" s="117"/>
      <c r="L580" s="117"/>
      <c r="M580" s="117"/>
      <c r="N580" s="117">
        <v>8100</v>
      </c>
      <c r="O580" s="117"/>
      <c r="P580" s="117"/>
      <c r="Q580" s="117"/>
      <c r="R580" s="117"/>
      <c r="S580" s="117"/>
      <c r="T580" s="117"/>
      <c r="U580" s="93"/>
      <c r="V580" s="117"/>
      <c r="W580" s="117"/>
    </row>
    <row r="581" ht="32.9" customHeight="1" spans="1:23">
      <c r="A581" s="23"/>
      <c r="B581" s="23"/>
      <c r="C581" s="23" t="s">
        <v>684</v>
      </c>
      <c r="D581" s="23"/>
      <c r="E581" s="23"/>
      <c r="F581" s="23"/>
      <c r="G581" s="23"/>
      <c r="H581" s="23"/>
      <c r="I581" s="117">
        <v>1482741.65</v>
      </c>
      <c r="J581" s="117"/>
      <c r="K581" s="117"/>
      <c r="L581" s="117"/>
      <c r="M581" s="117"/>
      <c r="N581" s="117">
        <v>1482741.65</v>
      </c>
      <c r="O581" s="117"/>
      <c r="P581" s="117"/>
      <c r="Q581" s="117"/>
      <c r="R581" s="117"/>
      <c r="S581" s="117"/>
      <c r="T581" s="117"/>
      <c r="U581" s="93"/>
      <c r="V581" s="117"/>
      <c r="W581" s="117"/>
    </row>
    <row r="582" ht="32.9" customHeight="1" spans="1:23">
      <c r="A582" s="23" t="s">
        <v>601</v>
      </c>
      <c r="B582" s="116" t="s">
        <v>779</v>
      </c>
      <c r="C582" s="23" t="s">
        <v>684</v>
      </c>
      <c r="D582" s="23" t="s">
        <v>71</v>
      </c>
      <c r="E582" s="23" t="s">
        <v>137</v>
      </c>
      <c r="F582" s="23" t="s">
        <v>138</v>
      </c>
      <c r="G582" s="23" t="s">
        <v>345</v>
      </c>
      <c r="H582" s="23" t="s">
        <v>346</v>
      </c>
      <c r="I582" s="117">
        <v>298250</v>
      </c>
      <c r="J582" s="117"/>
      <c r="K582" s="117"/>
      <c r="L582" s="117"/>
      <c r="M582" s="117"/>
      <c r="N582" s="117">
        <v>298250</v>
      </c>
      <c r="O582" s="117"/>
      <c r="P582" s="117"/>
      <c r="Q582" s="117"/>
      <c r="R582" s="117"/>
      <c r="S582" s="117"/>
      <c r="T582" s="117"/>
      <c r="U582" s="93"/>
      <c r="V582" s="117"/>
      <c r="W582" s="117"/>
    </row>
    <row r="583" ht="32.9" customHeight="1" spans="1:23">
      <c r="A583" s="23" t="s">
        <v>601</v>
      </c>
      <c r="B583" s="116" t="s">
        <v>779</v>
      </c>
      <c r="C583" s="23" t="s">
        <v>684</v>
      </c>
      <c r="D583" s="23" t="s">
        <v>71</v>
      </c>
      <c r="E583" s="23" t="s">
        <v>137</v>
      </c>
      <c r="F583" s="23" t="s">
        <v>138</v>
      </c>
      <c r="G583" s="23" t="s">
        <v>319</v>
      </c>
      <c r="H583" s="23" t="s">
        <v>320</v>
      </c>
      <c r="I583" s="117">
        <v>9650</v>
      </c>
      <c r="J583" s="117"/>
      <c r="K583" s="117"/>
      <c r="L583" s="117"/>
      <c r="M583" s="117"/>
      <c r="N583" s="117">
        <v>9650</v>
      </c>
      <c r="O583" s="117"/>
      <c r="P583" s="117"/>
      <c r="Q583" s="117"/>
      <c r="R583" s="117"/>
      <c r="S583" s="117"/>
      <c r="T583" s="117"/>
      <c r="U583" s="93"/>
      <c r="V583" s="117"/>
      <c r="W583" s="117"/>
    </row>
    <row r="584" ht="32.9" customHeight="1" spans="1:23">
      <c r="A584" s="23" t="s">
        <v>601</v>
      </c>
      <c r="B584" s="116" t="s">
        <v>779</v>
      </c>
      <c r="C584" s="23" t="s">
        <v>684</v>
      </c>
      <c r="D584" s="23" t="s">
        <v>71</v>
      </c>
      <c r="E584" s="23" t="s">
        <v>137</v>
      </c>
      <c r="F584" s="23" t="s">
        <v>138</v>
      </c>
      <c r="G584" s="23" t="s">
        <v>409</v>
      </c>
      <c r="H584" s="23" t="s">
        <v>410</v>
      </c>
      <c r="I584" s="117">
        <v>241571.15</v>
      </c>
      <c r="J584" s="117"/>
      <c r="K584" s="117"/>
      <c r="L584" s="117"/>
      <c r="M584" s="117"/>
      <c r="N584" s="117">
        <v>241571.15</v>
      </c>
      <c r="O584" s="117"/>
      <c r="P584" s="117"/>
      <c r="Q584" s="117"/>
      <c r="R584" s="117"/>
      <c r="S584" s="117"/>
      <c r="T584" s="117"/>
      <c r="U584" s="93"/>
      <c r="V584" s="117"/>
      <c r="W584" s="117"/>
    </row>
    <row r="585" ht="32.9" customHeight="1" spans="1:23">
      <c r="A585" s="23" t="s">
        <v>601</v>
      </c>
      <c r="B585" s="116" t="s">
        <v>779</v>
      </c>
      <c r="C585" s="23" t="s">
        <v>684</v>
      </c>
      <c r="D585" s="23" t="s">
        <v>71</v>
      </c>
      <c r="E585" s="23" t="s">
        <v>137</v>
      </c>
      <c r="F585" s="23" t="s">
        <v>138</v>
      </c>
      <c r="G585" s="23" t="s">
        <v>327</v>
      </c>
      <c r="H585" s="23" t="s">
        <v>328</v>
      </c>
      <c r="I585" s="117">
        <v>48100</v>
      </c>
      <c r="J585" s="117"/>
      <c r="K585" s="117"/>
      <c r="L585" s="117"/>
      <c r="M585" s="117"/>
      <c r="N585" s="117">
        <v>48100</v>
      </c>
      <c r="O585" s="117"/>
      <c r="P585" s="117"/>
      <c r="Q585" s="117"/>
      <c r="R585" s="117"/>
      <c r="S585" s="117"/>
      <c r="T585" s="117"/>
      <c r="U585" s="93"/>
      <c r="V585" s="117"/>
      <c r="W585" s="117"/>
    </row>
    <row r="586" ht="32.9" customHeight="1" spans="1:23">
      <c r="A586" s="23" t="s">
        <v>601</v>
      </c>
      <c r="B586" s="116" t="s">
        <v>779</v>
      </c>
      <c r="C586" s="23" t="s">
        <v>684</v>
      </c>
      <c r="D586" s="23" t="s">
        <v>71</v>
      </c>
      <c r="E586" s="23" t="s">
        <v>137</v>
      </c>
      <c r="F586" s="23" t="s">
        <v>138</v>
      </c>
      <c r="G586" s="23" t="s">
        <v>465</v>
      </c>
      <c r="H586" s="23" t="s">
        <v>466</v>
      </c>
      <c r="I586" s="117">
        <v>66408.5</v>
      </c>
      <c r="J586" s="117"/>
      <c r="K586" s="117"/>
      <c r="L586" s="117"/>
      <c r="M586" s="117"/>
      <c r="N586" s="117">
        <v>66408.5</v>
      </c>
      <c r="O586" s="117"/>
      <c r="P586" s="117"/>
      <c r="Q586" s="117"/>
      <c r="R586" s="117"/>
      <c r="S586" s="117"/>
      <c r="T586" s="117"/>
      <c r="U586" s="93"/>
      <c r="V586" s="117"/>
      <c r="W586" s="117"/>
    </row>
    <row r="587" ht="32.9" customHeight="1" spans="1:23">
      <c r="A587" s="23" t="s">
        <v>601</v>
      </c>
      <c r="B587" s="116" t="s">
        <v>779</v>
      </c>
      <c r="C587" s="23" t="s">
        <v>684</v>
      </c>
      <c r="D587" s="23" t="s">
        <v>71</v>
      </c>
      <c r="E587" s="23" t="s">
        <v>137</v>
      </c>
      <c r="F587" s="23" t="s">
        <v>138</v>
      </c>
      <c r="G587" s="23" t="s">
        <v>467</v>
      </c>
      <c r="H587" s="23" t="s">
        <v>468</v>
      </c>
      <c r="I587" s="117">
        <v>168700</v>
      </c>
      <c r="J587" s="117"/>
      <c r="K587" s="117"/>
      <c r="L587" s="117"/>
      <c r="M587" s="117"/>
      <c r="N587" s="117">
        <v>168700</v>
      </c>
      <c r="O587" s="117"/>
      <c r="P587" s="117"/>
      <c r="Q587" s="117"/>
      <c r="R587" s="117"/>
      <c r="S587" s="117"/>
      <c r="T587" s="117"/>
      <c r="U587" s="93"/>
      <c r="V587" s="117"/>
      <c r="W587" s="117"/>
    </row>
    <row r="588" ht="32.9" customHeight="1" spans="1:23">
      <c r="A588" s="23" t="s">
        <v>601</v>
      </c>
      <c r="B588" s="116" t="s">
        <v>779</v>
      </c>
      <c r="C588" s="23" t="s">
        <v>684</v>
      </c>
      <c r="D588" s="23" t="s">
        <v>71</v>
      </c>
      <c r="E588" s="23" t="s">
        <v>137</v>
      </c>
      <c r="F588" s="23" t="s">
        <v>138</v>
      </c>
      <c r="G588" s="23" t="s">
        <v>469</v>
      </c>
      <c r="H588" s="23" t="s">
        <v>470</v>
      </c>
      <c r="I588" s="117">
        <v>648562</v>
      </c>
      <c r="J588" s="117"/>
      <c r="K588" s="117"/>
      <c r="L588" s="117"/>
      <c r="M588" s="117"/>
      <c r="N588" s="117">
        <v>648562</v>
      </c>
      <c r="O588" s="117"/>
      <c r="P588" s="117"/>
      <c r="Q588" s="117"/>
      <c r="R588" s="117"/>
      <c r="S588" s="117"/>
      <c r="T588" s="117"/>
      <c r="U588" s="93"/>
      <c r="V588" s="117"/>
      <c r="W588" s="117"/>
    </row>
    <row r="589" ht="32.9" customHeight="1" spans="1:23">
      <c r="A589" s="23" t="s">
        <v>601</v>
      </c>
      <c r="B589" s="116" t="s">
        <v>779</v>
      </c>
      <c r="C589" s="23" t="s">
        <v>684</v>
      </c>
      <c r="D589" s="23" t="s">
        <v>71</v>
      </c>
      <c r="E589" s="23" t="s">
        <v>137</v>
      </c>
      <c r="F589" s="23" t="s">
        <v>138</v>
      </c>
      <c r="G589" s="23" t="s">
        <v>315</v>
      </c>
      <c r="H589" s="23" t="s">
        <v>316</v>
      </c>
      <c r="I589" s="117">
        <v>1500</v>
      </c>
      <c r="J589" s="117"/>
      <c r="K589" s="117"/>
      <c r="L589" s="117"/>
      <c r="M589" s="117"/>
      <c r="N589" s="117">
        <v>1500</v>
      </c>
      <c r="O589" s="117"/>
      <c r="P589" s="117"/>
      <c r="Q589" s="117"/>
      <c r="R589" s="117"/>
      <c r="S589" s="117"/>
      <c r="T589" s="117"/>
      <c r="U589" s="93"/>
      <c r="V589" s="117"/>
      <c r="W589" s="117"/>
    </row>
    <row r="590" ht="32.9" customHeight="1" spans="1:23">
      <c r="A590" s="23"/>
      <c r="B590" s="23"/>
      <c r="C590" s="23" t="s">
        <v>780</v>
      </c>
      <c r="D590" s="23"/>
      <c r="E590" s="23"/>
      <c r="F590" s="23"/>
      <c r="G590" s="23"/>
      <c r="H590" s="23"/>
      <c r="I590" s="117">
        <v>71910.95</v>
      </c>
      <c r="J590" s="117"/>
      <c r="K590" s="117"/>
      <c r="L590" s="117"/>
      <c r="M590" s="117"/>
      <c r="N590" s="117">
        <v>71910.95</v>
      </c>
      <c r="O590" s="117"/>
      <c r="P590" s="117"/>
      <c r="Q590" s="117"/>
      <c r="R590" s="117"/>
      <c r="S590" s="117"/>
      <c r="T590" s="117"/>
      <c r="U590" s="93"/>
      <c r="V590" s="117"/>
      <c r="W590" s="117"/>
    </row>
    <row r="591" ht="32.9" customHeight="1" spans="1:23">
      <c r="A591" s="23" t="s">
        <v>601</v>
      </c>
      <c r="B591" s="116" t="s">
        <v>781</v>
      </c>
      <c r="C591" s="23" t="s">
        <v>780</v>
      </c>
      <c r="D591" s="23" t="s">
        <v>71</v>
      </c>
      <c r="E591" s="23" t="s">
        <v>119</v>
      </c>
      <c r="F591" s="23" t="s">
        <v>120</v>
      </c>
      <c r="G591" s="23" t="s">
        <v>345</v>
      </c>
      <c r="H591" s="23" t="s">
        <v>346</v>
      </c>
      <c r="I591" s="117">
        <v>15040</v>
      </c>
      <c r="J591" s="117"/>
      <c r="K591" s="117"/>
      <c r="L591" s="117"/>
      <c r="M591" s="117"/>
      <c r="N591" s="117">
        <v>15040</v>
      </c>
      <c r="O591" s="117"/>
      <c r="P591" s="117"/>
      <c r="Q591" s="117"/>
      <c r="R591" s="117"/>
      <c r="S591" s="117"/>
      <c r="T591" s="117"/>
      <c r="U591" s="93"/>
      <c r="V591" s="117"/>
      <c r="W591" s="117"/>
    </row>
    <row r="592" ht="32.9" customHeight="1" spans="1:23">
      <c r="A592" s="23" t="s">
        <v>601</v>
      </c>
      <c r="B592" s="116" t="s">
        <v>781</v>
      </c>
      <c r="C592" s="23" t="s">
        <v>780</v>
      </c>
      <c r="D592" s="23" t="s">
        <v>71</v>
      </c>
      <c r="E592" s="23" t="s">
        <v>119</v>
      </c>
      <c r="F592" s="23" t="s">
        <v>120</v>
      </c>
      <c r="G592" s="23" t="s">
        <v>409</v>
      </c>
      <c r="H592" s="23" t="s">
        <v>410</v>
      </c>
      <c r="I592" s="117">
        <v>49728.05</v>
      </c>
      <c r="J592" s="117"/>
      <c r="K592" s="117"/>
      <c r="L592" s="117"/>
      <c r="M592" s="117"/>
      <c r="N592" s="117">
        <v>49728.05</v>
      </c>
      <c r="O592" s="117"/>
      <c r="P592" s="117"/>
      <c r="Q592" s="117"/>
      <c r="R592" s="117"/>
      <c r="S592" s="117"/>
      <c r="T592" s="117"/>
      <c r="U592" s="93"/>
      <c r="V592" s="117"/>
      <c r="W592" s="117"/>
    </row>
    <row r="593" ht="32.9" customHeight="1" spans="1:23">
      <c r="A593" s="23" t="s">
        <v>601</v>
      </c>
      <c r="B593" s="116" t="s">
        <v>781</v>
      </c>
      <c r="C593" s="23" t="s">
        <v>780</v>
      </c>
      <c r="D593" s="23" t="s">
        <v>71</v>
      </c>
      <c r="E593" s="23" t="s">
        <v>119</v>
      </c>
      <c r="F593" s="23" t="s">
        <v>120</v>
      </c>
      <c r="G593" s="23" t="s">
        <v>329</v>
      </c>
      <c r="H593" s="23" t="s">
        <v>330</v>
      </c>
      <c r="I593" s="117">
        <v>6000</v>
      </c>
      <c r="J593" s="117"/>
      <c r="K593" s="117"/>
      <c r="L593" s="117"/>
      <c r="M593" s="117"/>
      <c r="N593" s="117">
        <v>6000</v>
      </c>
      <c r="O593" s="117"/>
      <c r="P593" s="117"/>
      <c r="Q593" s="117"/>
      <c r="R593" s="117"/>
      <c r="S593" s="117"/>
      <c r="T593" s="117"/>
      <c r="U593" s="93"/>
      <c r="V593" s="117"/>
      <c r="W593" s="117"/>
    </row>
    <row r="594" ht="32.9" customHeight="1" spans="1:23">
      <c r="A594" s="23" t="s">
        <v>601</v>
      </c>
      <c r="B594" s="116" t="s">
        <v>781</v>
      </c>
      <c r="C594" s="23" t="s">
        <v>780</v>
      </c>
      <c r="D594" s="23" t="s">
        <v>71</v>
      </c>
      <c r="E594" s="23" t="s">
        <v>119</v>
      </c>
      <c r="F594" s="23" t="s">
        <v>120</v>
      </c>
      <c r="G594" s="23" t="s">
        <v>467</v>
      </c>
      <c r="H594" s="23" t="s">
        <v>468</v>
      </c>
      <c r="I594" s="117">
        <v>636.9</v>
      </c>
      <c r="J594" s="117"/>
      <c r="K594" s="117"/>
      <c r="L594" s="117"/>
      <c r="M594" s="117"/>
      <c r="N594" s="117">
        <v>636.9</v>
      </c>
      <c r="O594" s="117"/>
      <c r="P594" s="117"/>
      <c r="Q594" s="117"/>
      <c r="R594" s="117"/>
      <c r="S594" s="117"/>
      <c r="T594" s="117"/>
      <c r="U594" s="93"/>
      <c r="V594" s="117"/>
      <c r="W594" s="117"/>
    </row>
    <row r="595" ht="32.9" customHeight="1" spans="1:23">
      <c r="A595" s="23" t="s">
        <v>601</v>
      </c>
      <c r="B595" s="116" t="s">
        <v>781</v>
      </c>
      <c r="C595" s="23" t="s">
        <v>780</v>
      </c>
      <c r="D595" s="23" t="s">
        <v>71</v>
      </c>
      <c r="E595" s="23" t="s">
        <v>119</v>
      </c>
      <c r="F595" s="23" t="s">
        <v>120</v>
      </c>
      <c r="G595" s="23" t="s">
        <v>469</v>
      </c>
      <c r="H595" s="23" t="s">
        <v>470</v>
      </c>
      <c r="I595" s="117">
        <v>506</v>
      </c>
      <c r="J595" s="117"/>
      <c r="K595" s="117"/>
      <c r="L595" s="117"/>
      <c r="M595" s="117"/>
      <c r="N595" s="117">
        <v>506</v>
      </c>
      <c r="O595" s="117"/>
      <c r="P595" s="117"/>
      <c r="Q595" s="117"/>
      <c r="R595" s="117"/>
      <c r="S595" s="117"/>
      <c r="T595" s="117"/>
      <c r="U595" s="93"/>
      <c r="V595" s="117"/>
      <c r="W595" s="117"/>
    </row>
    <row r="596" ht="32.9" customHeight="1" spans="1:23">
      <c r="A596" s="23"/>
      <c r="B596" s="23"/>
      <c r="C596" s="23" t="s">
        <v>782</v>
      </c>
      <c r="D596" s="23"/>
      <c r="E596" s="23"/>
      <c r="F596" s="23"/>
      <c r="G596" s="23"/>
      <c r="H596" s="23"/>
      <c r="I596" s="117">
        <v>768526.55</v>
      </c>
      <c r="J596" s="117"/>
      <c r="K596" s="117"/>
      <c r="L596" s="117"/>
      <c r="M596" s="117"/>
      <c r="N596" s="117">
        <v>768526.55</v>
      </c>
      <c r="O596" s="117"/>
      <c r="P596" s="117"/>
      <c r="Q596" s="117"/>
      <c r="R596" s="117"/>
      <c r="S596" s="117"/>
      <c r="T596" s="117"/>
      <c r="U596" s="93"/>
      <c r="V596" s="117"/>
      <c r="W596" s="117"/>
    </row>
    <row r="597" ht="32.9" customHeight="1" spans="1:23">
      <c r="A597" s="23" t="s">
        <v>601</v>
      </c>
      <c r="B597" s="116" t="s">
        <v>783</v>
      </c>
      <c r="C597" s="23" t="s">
        <v>782</v>
      </c>
      <c r="D597" s="23" t="s">
        <v>71</v>
      </c>
      <c r="E597" s="23" t="s">
        <v>133</v>
      </c>
      <c r="F597" s="23" t="s">
        <v>134</v>
      </c>
      <c r="G597" s="23" t="s">
        <v>345</v>
      </c>
      <c r="H597" s="23" t="s">
        <v>346</v>
      </c>
      <c r="I597" s="117">
        <v>115000</v>
      </c>
      <c r="J597" s="117"/>
      <c r="K597" s="117"/>
      <c r="L597" s="117"/>
      <c r="M597" s="117"/>
      <c r="N597" s="117">
        <v>115000</v>
      </c>
      <c r="O597" s="117"/>
      <c r="P597" s="117"/>
      <c r="Q597" s="117"/>
      <c r="R597" s="117"/>
      <c r="S597" s="117"/>
      <c r="T597" s="117"/>
      <c r="U597" s="93"/>
      <c r="V597" s="117"/>
      <c r="W597" s="117"/>
    </row>
    <row r="598" ht="32.9" customHeight="1" spans="1:23">
      <c r="A598" s="23" t="s">
        <v>601</v>
      </c>
      <c r="B598" s="116" t="s">
        <v>783</v>
      </c>
      <c r="C598" s="23" t="s">
        <v>782</v>
      </c>
      <c r="D598" s="23" t="s">
        <v>71</v>
      </c>
      <c r="E598" s="23" t="s">
        <v>133</v>
      </c>
      <c r="F598" s="23" t="s">
        <v>134</v>
      </c>
      <c r="G598" s="23" t="s">
        <v>409</v>
      </c>
      <c r="H598" s="23" t="s">
        <v>410</v>
      </c>
      <c r="I598" s="117">
        <v>49970.33</v>
      </c>
      <c r="J598" s="117"/>
      <c r="K598" s="117"/>
      <c r="L598" s="117"/>
      <c r="M598" s="117"/>
      <c r="N598" s="117">
        <v>49970.33</v>
      </c>
      <c r="O598" s="117"/>
      <c r="P598" s="117"/>
      <c r="Q598" s="117"/>
      <c r="R598" s="117"/>
      <c r="S598" s="117"/>
      <c r="T598" s="117"/>
      <c r="U598" s="93"/>
      <c r="V598" s="117"/>
      <c r="W598" s="117"/>
    </row>
    <row r="599" ht="32.9" customHeight="1" spans="1:23">
      <c r="A599" s="23" t="s">
        <v>601</v>
      </c>
      <c r="B599" s="116" t="s">
        <v>783</v>
      </c>
      <c r="C599" s="23" t="s">
        <v>782</v>
      </c>
      <c r="D599" s="23" t="s">
        <v>71</v>
      </c>
      <c r="E599" s="23" t="s">
        <v>133</v>
      </c>
      <c r="F599" s="23" t="s">
        <v>134</v>
      </c>
      <c r="G599" s="23" t="s">
        <v>327</v>
      </c>
      <c r="H599" s="23" t="s">
        <v>328</v>
      </c>
      <c r="I599" s="117">
        <v>40000</v>
      </c>
      <c r="J599" s="117"/>
      <c r="K599" s="117"/>
      <c r="L599" s="117"/>
      <c r="M599" s="117"/>
      <c r="N599" s="117">
        <v>40000</v>
      </c>
      <c r="O599" s="117"/>
      <c r="P599" s="117"/>
      <c r="Q599" s="117"/>
      <c r="R599" s="117"/>
      <c r="S599" s="117"/>
      <c r="T599" s="117"/>
      <c r="U599" s="93"/>
      <c r="V599" s="117"/>
      <c r="W599" s="117"/>
    </row>
    <row r="600" ht="32.9" customHeight="1" spans="1:23">
      <c r="A600" s="23" t="s">
        <v>601</v>
      </c>
      <c r="B600" s="116" t="s">
        <v>783</v>
      </c>
      <c r="C600" s="23" t="s">
        <v>782</v>
      </c>
      <c r="D600" s="23" t="s">
        <v>71</v>
      </c>
      <c r="E600" s="23" t="s">
        <v>133</v>
      </c>
      <c r="F600" s="23" t="s">
        <v>134</v>
      </c>
      <c r="G600" s="23" t="s">
        <v>465</v>
      </c>
      <c r="H600" s="23" t="s">
        <v>466</v>
      </c>
      <c r="I600" s="117">
        <v>97200</v>
      </c>
      <c r="J600" s="117"/>
      <c r="K600" s="117"/>
      <c r="L600" s="117"/>
      <c r="M600" s="117"/>
      <c r="N600" s="117">
        <v>97200</v>
      </c>
      <c r="O600" s="117"/>
      <c r="P600" s="117"/>
      <c r="Q600" s="117"/>
      <c r="R600" s="117"/>
      <c r="S600" s="117"/>
      <c r="T600" s="117"/>
      <c r="U600" s="93"/>
      <c r="V600" s="117"/>
      <c r="W600" s="117"/>
    </row>
    <row r="601" ht="32.9" customHeight="1" spans="1:23">
      <c r="A601" s="23" t="s">
        <v>601</v>
      </c>
      <c r="B601" s="116" t="s">
        <v>783</v>
      </c>
      <c r="C601" s="23" t="s">
        <v>782</v>
      </c>
      <c r="D601" s="23" t="s">
        <v>71</v>
      </c>
      <c r="E601" s="23" t="s">
        <v>133</v>
      </c>
      <c r="F601" s="23" t="s">
        <v>134</v>
      </c>
      <c r="G601" s="23" t="s">
        <v>467</v>
      </c>
      <c r="H601" s="23" t="s">
        <v>468</v>
      </c>
      <c r="I601" s="117">
        <v>120946.22</v>
      </c>
      <c r="J601" s="117"/>
      <c r="K601" s="117"/>
      <c r="L601" s="117"/>
      <c r="M601" s="117"/>
      <c r="N601" s="117">
        <v>120946.22</v>
      </c>
      <c r="O601" s="117"/>
      <c r="P601" s="117"/>
      <c r="Q601" s="117"/>
      <c r="R601" s="117"/>
      <c r="S601" s="117"/>
      <c r="T601" s="117"/>
      <c r="U601" s="93"/>
      <c r="V601" s="117"/>
      <c r="W601" s="117"/>
    </row>
    <row r="602" ht="32.9" customHeight="1" spans="1:23">
      <c r="A602" s="23" t="s">
        <v>601</v>
      </c>
      <c r="B602" s="116" t="s">
        <v>783</v>
      </c>
      <c r="C602" s="23" t="s">
        <v>782</v>
      </c>
      <c r="D602" s="23" t="s">
        <v>71</v>
      </c>
      <c r="E602" s="23" t="s">
        <v>133</v>
      </c>
      <c r="F602" s="23" t="s">
        <v>134</v>
      </c>
      <c r="G602" s="23" t="s">
        <v>469</v>
      </c>
      <c r="H602" s="23" t="s">
        <v>470</v>
      </c>
      <c r="I602" s="117">
        <v>138210</v>
      </c>
      <c r="J602" s="117"/>
      <c r="K602" s="117"/>
      <c r="L602" s="117"/>
      <c r="M602" s="117"/>
      <c r="N602" s="117">
        <v>138210</v>
      </c>
      <c r="O602" s="117"/>
      <c r="P602" s="117"/>
      <c r="Q602" s="117"/>
      <c r="R602" s="117"/>
      <c r="S602" s="117"/>
      <c r="T602" s="117"/>
      <c r="U602" s="93"/>
      <c r="V602" s="117"/>
      <c r="W602" s="117"/>
    </row>
    <row r="603" ht="32.9" customHeight="1" spans="1:23">
      <c r="A603" s="23" t="s">
        <v>601</v>
      </c>
      <c r="B603" s="116" t="s">
        <v>783</v>
      </c>
      <c r="C603" s="23" t="s">
        <v>782</v>
      </c>
      <c r="D603" s="23" t="s">
        <v>71</v>
      </c>
      <c r="E603" s="23" t="s">
        <v>133</v>
      </c>
      <c r="F603" s="23" t="s">
        <v>134</v>
      </c>
      <c r="G603" s="23" t="s">
        <v>335</v>
      </c>
      <c r="H603" s="23" t="s">
        <v>336</v>
      </c>
      <c r="I603" s="117">
        <v>207200</v>
      </c>
      <c r="J603" s="117"/>
      <c r="K603" s="117"/>
      <c r="L603" s="117"/>
      <c r="M603" s="117"/>
      <c r="N603" s="117">
        <v>207200</v>
      </c>
      <c r="O603" s="117"/>
      <c r="P603" s="117"/>
      <c r="Q603" s="117"/>
      <c r="R603" s="117"/>
      <c r="S603" s="117"/>
      <c r="T603" s="117"/>
      <c r="U603" s="93"/>
      <c r="V603" s="117"/>
      <c r="W603" s="117"/>
    </row>
    <row r="604" ht="32.9" customHeight="1" spans="1:23">
      <c r="A604" s="23"/>
      <c r="B604" s="23"/>
      <c r="C604" s="23" t="s">
        <v>784</v>
      </c>
      <c r="D604" s="23"/>
      <c r="E604" s="23"/>
      <c r="F604" s="23"/>
      <c r="G604" s="23"/>
      <c r="H604" s="23"/>
      <c r="I604" s="117">
        <v>676658.6</v>
      </c>
      <c r="J604" s="117"/>
      <c r="K604" s="117"/>
      <c r="L604" s="117"/>
      <c r="M604" s="117"/>
      <c r="N604" s="117">
        <v>676658.6</v>
      </c>
      <c r="O604" s="117"/>
      <c r="P604" s="117"/>
      <c r="Q604" s="117"/>
      <c r="R604" s="117"/>
      <c r="S604" s="117"/>
      <c r="T604" s="117"/>
      <c r="U604" s="93"/>
      <c r="V604" s="117"/>
      <c r="W604" s="117"/>
    </row>
    <row r="605" ht="32.9" customHeight="1" spans="1:23">
      <c r="A605" s="23" t="s">
        <v>601</v>
      </c>
      <c r="B605" s="116" t="s">
        <v>785</v>
      </c>
      <c r="C605" s="23" t="s">
        <v>784</v>
      </c>
      <c r="D605" s="23" t="s">
        <v>71</v>
      </c>
      <c r="E605" s="23" t="s">
        <v>119</v>
      </c>
      <c r="F605" s="23" t="s">
        <v>120</v>
      </c>
      <c r="G605" s="23" t="s">
        <v>345</v>
      </c>
      <c r="H605" s="23" t="s">
        <v>346</v>
      </c>
      <c r="I605" s="117">
        <v>90000</v>
      </c>
      <c r="J605" s="117"/>
      <c r="K605" s="117"/>
      <c r="L605" s="117"/>
      <c r="M605" s="117"/>
      <c r="N605" s="117">
        <v>90000</v>
      </c>
      <c r="O605" s="117"/>
      <c r="P605" s="117"/>
      <c r="Q605" s="117"/>
      <c r="R605" s="117"/>
      <c r="S605" s="117"/>
      <c r="T605" s="117"/>
      <c r="U605" s="93"/>
      <c r="V605" s="117"/>
      <c r="W605" s="117"/>
    </row>
    <row r="606" ht="32.9" customHeight="1" spans="1:23">
      <c r="A606" s="23" t="s">
        <v>601</v>
      </c>
      <c r="B606" s="116" t="s">
        <v>785</v>
      </c>
      <c r="C606" s="23" t="s">
        <v>784</v>
      </c>
      <c r="D606" s="23" t="s">
        <v>71</v>
      </c>
      <c r="E606" s="23" t="s">
        <v>119</v>
      </c>
      <c r="F606" s="23" t="s">
        <v>120</v>
      </c>
      <c r="G606" s="23" t="s">
        <v>409</v>
      </c>
      <c r="H606" s="23" t="s">
        <v>410</v>
      </c>
      <c r="I606" s="117">
        <v>145490.6</v>
      </c>
      <c r="J606" s="117"/>
      <c r="K606" s="117"/>
      <c r="L606" s="117"/>
      <c r="M606" s="117"/>
      <c r="N606" s="117">
        <v>145490.6</v>
      </c>
      <c r="O606" s="117"/>
      <c r="P606" s="117"/>
      <c r="Q606" s="117"/>
      <c r="R606" s="117"/>
      <c r="S606" s="117"/>
      <c r="T606" s="117"/>
      <c r="U606" s="93"/>
      <c r="V606" s="117"/>
      <c r="W606" s="117"/>
    </row>
    <row r="607" ht="32.9" customHeight="1" spans="1:23">
      <c r="A607" s="23" t="s">
        <v>601</v>
      </c>
      <c r="B607" s="116" t="s">
        <v>785</v>
      </c>
      <c r="C607" s="23" t="s">
        <v>784</v>
      </c>
      <c r="D607" s="23" t="s">
        <v>71</v>
      </c>
      <c r="E607" s="23" t="s">
        <v>119</v>
      </c>
      <c r="F607" s="23" t="s">
        <v>120</v>
      </c>
      <c r="G607" s="23" t="s">
        <v>327</v>
      </c>
      <c r="H607" s="23" t="s">
        <v>328</v>
      </c>
      <c r="I607" s="117">
        <v>25300</v>
      </c>
      <c r="J607" s="117"/>
      <c r="K607" s="117"/>
      <c r="L607" s="117"/>
      <c r="M607" s="117"/>
      <c r="N607" s="117">
        <v>25300</v>
      </c>
      <c r="O607" s="117"/>
      <c r="P607" s="117"/>
      <c r="Q607" s="117"/>
      <c r="R607" s="117"/>
      <c r="S607" s="117"/>
      <c r="T607" s="117"/>
      <c r="U607" s="93"/>
      <c r="V607" s="117"/>
      <c r="W607" s="117"/>
    </row>
    <row r="608" ht="32.9" customHeight="1" spans="1:23">
      <c r="A608" s="23" t="s">
        <v>601</v>
      </c>
      <c r="B608" s="116" t="s">
        <v>785</v>
      </c>
      <c r="C608" s="23" t="s">
        <v>784</v>
      </c>
      <c r="D608" s="23" t="s">
        <v>71</v>
      </c>
      <c r="E608" s="23" t="s">
        <v>119</v>
      </c>
      <c r="F608" s="23" t="s">
        <v>120</v>
      </c>
      <c r="G608" s="23" t="s">
        <v>465</v>
      </c>
      <c r="H608" s="23" t="s">
        <v>466</v>
      </c>
      <c r="I608" s="117">
        <v>67128</v>
      </c>
      <c r="J608" s="117"/>
      <c r="K608" s="117"/>
      <c r="L608" s="117"/>
      <c r="M608" s="117"/>
      <c r="N608" s="117">
        <v>67128</v>
      </c>
      <c r="O608" s="117"/>
      <c r="P608" s="117"/>
      <c r="Q608" s="117"/>
      <c r="R608" s="117"/>
      <c r="S608" s="117"/>
      <c r="T608" s="117"/>
      <c r="U608" s="93"/>
      <c r="V608" s="117"/>
      <c r="W608" s="117"/>
    </row>
    <row r="609" ht="32.9" customHeight="1" spans="1:23">
      <c r="A609" s="23" t="s">
        <v>601</v>
      </c>
      <c r="B609" s="116" t="s">
        <v>785</v>
      </c>
      <c r="C609" s="23" t="s">
        <v>784</v>
      </c>
      <c r="D609" s="23" t="s">
        <v>71</v>
      </c>
      <c r="E609" s="23" t="s">
        <v>119</v>
      </c>
      <c r="F609" s="23" t="s">
        <v>120</v>
      </c>
      <c r="G609" s="23" t="s">
        <v>467</v>
      </c>
      <c r="H609" s="23" t="s">
        <v>468</v>
      </c>
      <c r="I609" s="117">
        <v>266200</v>
      </c>
      <c r="J609" s="117"/>
      <c r="K609" s="117"/>
      <c r="L609" s="117"/>
      <c r="M609" s="117"/>
      <c r="N609" s="117">
        <v>266200</v>
      </c>
      <c r="O609" s="117"/>
      <c r="P609" s="117"/>
      <c r="Q609" s="117"/>
      <c r="R609" s="117"/>
      <c r="S609" s="117"/>
      <c r="T609" s="117"/>
      <c r="U609" s="93"/>
      <c r="V609" s="117"/>
      <c r="W609" s="117"/>
    </row>
    <row r="610" ht="32.9" customHeight="1" spans="1:23">
      <c r="A610" s="23" t="s">
        <v>601</v>
      </c>
      <c r="B610" s="116" t="s">
        <v>785</v>
      </c>
      <c r="C610" s="23" t="s">
        <v>784</v>
      </c>
      <c r="D610" s="23" t="s">
        <v>71</v>
      </c>
      <c r="E610" s="23" t="s">
        <v>119</v>
      </c>
      <c r="F610" s="23" t="s">
        <v>120</v>
      </c>
      <c r="G610" s="23" t="s">
        <v>469</v>
      </c>
      <c r="H610" s="23" t="s">
        <v>470</v>
      </c>
      <c r="I610" s="117">
        <v>82540</v>
      </c>
      <c r="J610" s="117"/>
      <c r="K610" s="117"/>
      <c r="L610" s="117"/>
      <c r="M610" s="117"/>
      <c r="N610" s="117">
        <v>82540</v>
      </c>
      <c r="O610" s="117"/>
      <c r="P610" s="117"/>
      <c r="Q610" s="117"/>
      <c r="R610" s="117"/>
      <c r="S610" s="117"/>
      <c r="T610" s="117"/>
      <c r="U610" s="93"/>
      <c r="V610" s="117"/>
      <c r="W610" s="117"/>
    </row>
    <row r="611" ht="32.9" customHeight="1" spans="1:23">
      <c r="A611" s="23"/>
      <c r="B611" s="23"/>
      <c r="C611" s="23" t="s">
        <v>786</v>
      </c>
      <c r="D611" s="23"/>
      <c r="E611" s="23"/>
      <c r="F611" s="23"/>
      <c r="G611" s="23"/>
      <c r="H611" s="23"/>
      <c r="I611" s="117">
        <v>1579997.93</v>
      </c>
      <c r="J611" s="117"/>
      <c r="K611" s="117"/>
      <c r="L611" s="117"/>
      <c r="M611" s="117"/>
      <c r="N611" s="117">
        <v>1579997.93</v>
      </c>
      <c r="O611" s="117"/>
      <c r="P611" s="117"/>
      <c r="Q611" s="117"/>
      <c r="R611" s="117"/>
      <c r="S611" s="117"/>
      <c r="T611" s="117"/>
      <c r="U611" s="93"/>
      <c r="V611" s="117"/>
      <c r="W611" s="117"/>
    </row>
    <row r="612" ht="32.9" customHeight="1" spans="1:23">
      <c r="A612" s="23" t="s">
        <v>601</v>
      </c>
      <c r="B612" s="116" t="s">
        <v>787</v>
      </c>
      <c r="C612" s="23" t="s">
        <v>786</v>
      </c>
      <c r="D612" s="23" t="s">
        <v>71</v>
      </c>
      <c r="E612" s="23" t="s">
        <v>137</v>
      </c>
      <c r="F612" s="23" t="s">
        <v>138</v>
      </c>
      <c r="G612" s="23" t="s">
        <v>345</v>
      </c>
      <c r="H612" s="23" t="s">
        <v>346</v>
      </c>
      <c r="I612" s="117">
        <v>211900</v>
      </c>
      <c r="J612" s="117"/>
      <c r="K612" s="117"/>
      <c r="L612" s="117"/>
      <c r="M612" s="117"/>
      <c r="N612" s="117">
        <v>211900</v>
      </c>
      <c r="O612" s="117"/>
      <c r="P612" s="117"/>
      <c r="Q612" s="117"/>
      <c r="R612" s="117"/>
      <c r="S612" s="117"/>
      <c r="T612" s="117"/>
      <c r="U612" s="93"/>
      <c r="V612" s="117"/>
      <c r="W612" s="117"/>
    </row>
    <row r="613" ht="32.9" customHeight="1" spans="1:23">
      <c r="A613" s="23" t="s">
        <v>601</v>
      </c>
      <c r="B613" s="116" t="s">
        <v>787</v>
      </c>
      <c r="C613" s="23" t="s">
        <v>786</v>
      </c>
      <c r="D613" s="23" t="s">
        <v>71</v>
      </c>
      <c r="E613" s="23" t="s">
        <v>137</v>
      </c>
      <c r="F613" s="23" t="s">
        <v>138</v>
      </c>
      <c r="G613" s="23" t="s">
        <v>319</v>
      </c>
      <c r="H613" s="23" t="s">
        <v>320</v>
      </c>
      <c r="I613" s="117">
        <v>350</v>
      </c>
      <c r="J613" s="117"/>
      <c r="K613" s="117"/>
      <c r="L613" s="117"/>
      <c r="M613" s="117"/>
      <c r="N613" s="117">
        <v>350</v>
      </c>
      <c r="O613" s="117"/>
      <c r="P613" s="117"/>
      <c r="Q613" s="117"/>
      <c r="R613" s="117"/>
      <c r="S613" s="117"/>
      <c r="T613" s="117"/>
      <c r="U613" s="93"/>
      <c r="V613" s="117"/>
      <c r="W613" s="117"/>
    </row>
    <row r="614" ht="32.9" customHeight="1" spans="1:23">
      <c r="A614" s="23" t="s">
        <v>601</v>
      </c>
      <c r="B614" s="116" t="s">
        <v>787</v>
      </c>
      <c r="C614" s="23" t="s">
        <v>786</v>
      </c>
      <c r="D614" s="23" t="s">
        <v>71</v>
      </c>
      <c r="E614" s="23" t="s">
        <v>137</v>
      </c>
      <c r="F614" s="23" t="s">
        <v>138</v>
      </c>
      <c r="G614" s="23" t="s">
        <v>409</v>
      </c>
      <c r="H614" s="23" t="s">
        <v>410</v>
      </c>
      <c r="I614" s="117">
        <v>356563.66</v>
      </c>
      <c r="J614" s="117"/>
      <c r="K614" s="117"/>
      <c r="L614" s="117"/>
      <c r="M614" s="117"/>
      <c r="N614" s="117">
        <v>356563.66</v>
      </c>
      <c r="O614" s="117"/>
      <c r="P614" s="117"/>
      <c r="Q614" s="117"/>
      <c r="R614" s="117"/>
      <c r="S614" s="117"/>
      <c r="T614" s="117"/>
      <c r="U614" s="93"/>
      <c r="V614" s="117"/>
      <c r="W614" s="117"/>
    </row>
    <row r="615" ht="32.9" customHeight="1" spans="1:23">
      <c r="A615" s="23" t="s">
        <v>601</v>
      </c>
      <c r="B615" s="116" t="s">
        <v>787</v>
      </c>
      <c r="C615" s="23" t="s">
        <v>786</v>
      </c>
      <c r="D615" s="23" t="s">
        <v>71</v>
      </c>
      <c r="E615" s="23" t="s">
        <v>137</v>
      </c>
      <c r="F615" s="23" t="s">
        <v>138</v>
      </c>
      <c r="G615" s="23" t="s">
        <v>327</v>
      </c>
      <c r="H615" s="23" t="s">
        <v>328</v>
      </c>
      <c r="I615" s="117">
        <v>66532.36</v>
      </c>
      <c r="J615" s="117"/>
      <c r="K615" s="117"/>
      <c r="L615" s="117"/>
      <c r="M615" s="117"/>
      <c r="N615" s="117">
        <v>66532.36</v>
      </c>
      <c r="O615" s="117"/>
      <c r="P615" s="117"/>
      <c r="Q615" s="117"/>
      <c r="R615" s="117"/>
      <c r="S615" s="117"/>
      <c r="T615" s="117"/>
      <c r="U615" s="93"/>
      <c r="V615" s="117"/>
      <c r="W615" s="117"/>
    </row>
    <row r="616" ht="32.9" customHeight="1" spans="1:23">
      <c r="A616" s="23" t="s">
        <v>601</v>
      </c>
      <c r="B616" s="116" t="s">
        <v>787</v>
      </c>
      <c r="C616" s="23" t="s">
        <v>786</v>
      </c>
      <c r="D616" s="23" t="s">
        <v>71</v>
      </c>
      <c r="E616" s="23" t="s">
        <v>137</v>
      </c>
      <c r="F616" s="23" t="s">
        <v>138</v>
      </c>
      <c r="G616" s="23" t="s">
        <v>465</v>
      </c>
      <c r="H616" s="23" t="s">
        <v>466</v>
      </c>
      <c r="I616" s="117">
        <v>135010.78</v>
      </c>
      <c r="J616" s="117"/>
      <c r="K616" s="117"/>
      <c r="L616" s="117"/>
      <c r="M616" s="117"/>
      <c r="N616" s="117">
        <v>135010.78</v>
      </c>
      <c r="O616" s="117"/>
      <c r="P616" s="117"/>
      <c r="Q616" s="117"/>
      <c r="R616" s="117"/>
      <c r="S616" s="117"/>
      <c r="T616" s="117"/>
      <c r="U616" s="93"/>
      <c r="V616" s="117"/>
      <c r="W616" s="117"/>
    </row>
    <row r="617" ht="32.9" customHeight="1" spans="1:23">
      <c r="A617" s="23" t="s">
        <v>601</v>
      </c>
      <c r="B617" s="116" t="s">
        <v>787</v>
      </c>
      <c r="C617" s="23" t="s">
        <v>786</v>
      </c>
      <c r="D617" s="23" t="s">
        <v>71</v>
      </c>
      <c r="E617" s="23" t="s">
        <v>137</v>
      </c>
      <c r="F617" s="23" t="s">
        <v>138</v>
      </c>
      <c r="G617" s="23" t="s">
        <v>467</v>
      </c>
      <c r="H617" s="23" t="s">
        <v>468</v>
      </c>
      <c r="I617" s="117">
        <v>249504.83</v>
      </c>
      <c r="J617" s="117"/>
      <c r="K617" s="117"/>
      <c r="L617" s="117"/>
      <c r="M617" s="117"/>
      <c r="N617" s="117">
        <v>249504.83</v>
      </c>
      <c r="O617" s="117"/>
      <c r="P617" s="117"/>
      <c r="Q617" s="117"/>
      <c r="R617" s="117"/>
      <c r="S617" s="117"/>
      <c r="T617" s="117"/>
      <c r="U617" s="93"/>
      <c r="V617" s="117"/>
      <c r="W617" s="117"/>
    </row>
    <row r="618" ht="32.9" customHeight="1" spans="1:23">
      <c r="A618" s="23" t="s">
        <v>601</v>
      </c>
      <c r="B618" s="116" t="s">
        <v>787</v>
      </c>
      <c r="C618" s="23" t="s">
        <v>786</v>
      </c>
      <c r="D618" s="23" t="s">
        <v>71</v>
      </c>
      <c r="E618" s="23" t="s">
        <v>137</v>
      </c>
      <c r="F618" s="23" t="s">
        <v>138</v>
      </c>
      <c r="G618" s="23" t="s">
        <v>469</v>
      </c>
      <c r="H618" s="23" t="s">
        <v>470</v>
      </c>
      <c r="I618" s="117">
        <v>276915.68</v>
      </c>
      <c r="J618" s="117"/>
      <c r="K618" s="117"/>
      <c r="L618" s="117"/>
      <c r="M618" s="117"/>
      <c r="N618" s="117">
        <v>276915.68</v>
      </c>
      <c r="O618" s="117"/>
      <c r="P618" s="117"/>
      <c r="Q618" s="117"/>
      <c r="R618" s="117"/>
      <c r="S618" s="117"/>
      <c r="T618" s="117"/>
      <c r="U618" s="93"/>
      <c r="V618" s="117"/>
      <c r="W618" s="117"/>
    </row>
    <row r="619" ht="32.9" customHeight="1" spans="1:23">
      <c r="A619" s="23" t="s">
        <v>601</v>
      </c>
      <c r="B619" s="116" t="s">
        <v>787</v>
      </c>
      <c r="C619" s="23" t="s">
        <v>786</v>
      </c>
      <c r="D619" s="23" t="s">
        <v>71</v>
      </c>
      <c r="E619" s="23" t="s">
        <v>137</v>
      </c>
      <c r="F619" s="23" t="s">
        <v>138</v>
      </c>
      <c r="G619" s="23" t="s">
        <v>335</v>
      </c>
      <c r="H619" s="23" t="s">
        <v>336</v>
      </c>
      <c r="I619" s="117">
        <v>283220.62</v>
      </c>
      <c r="J619" s="117"/>
      <c r="K619" s="117"/>
      <c r="L619" s="117"/>
      <c r="M619" s="117"/>
      <c r="N619" s="117">
        <v>283220.62</v>
      </c>
      <c r="O619" s="117"/>
      <c r="P619" s="117"/>
      <c r="Q619" s="117"/>
      <c r="R619" s="117"/>
      <c r="S619" s="117"/>
      <c r="T619" s="117"/>
      <c r="U619" s="93"/>
      <c r="V619" s="117"/>
      <c r="W619" s="117"/>
    </row>
    <row r="620" ht="32.9" customHeight="1" spans="1:23">
      <c r="A620" s="23"/>
      <c r="B620" s="23"/>
      <c r="C620" s="23" t="s">
        <v>788</v>
      </c>
      <c r="D620" s="23"/>
      <c r="E620" s="23"/>
      <c r="F620" s="23"/>
      <c r="G620" s="23"/>
      <c r="H620" s="23"/>
      <c r="I620" s="117">
        <v>995850.62</v>
      </c>
      <c r="J620" s="117"/>
      <c r="K620" s="117"/>
      <c r="L620" s="117"/>
      <c r="M620" s="117"/>
      <c r="N620" s="117">
        <v>995850.62</v>
      </c>
      <c r="O620" s="117"/>
      <c r="P620" s="117"/>
      <c r="Q620" s="117"/>
      <c r="R620" s="117"/>
      <c r="S620" s="117"/>
      <c r="T620" s="117"/>
      <c r="U620" s="93"/>
      <c r="V620" s="117"/>
      <c r="W620" s="117"/>
    </row>
    <row r="621" ht="32.9" customHeight="1" spans="1:23">
      <c r="A621" s="23" t="s">
        <v>590</v>
      </c>
      <c r="B621" s="116" t="s">
        <v>789</v>
      </c>
      <c r="C621" s="23" t="s">
        <v>788</v>
      </c>
      <c r="D621" s="23" t="s">
        <v>71</v>
      </c>
      <c r="E621" s="23" t="s">
        <v>137</v>
      </c>
      <c r="F621" s="23" t="s">
        <v>138</v>
      </c>
      <c r="G621" s="23" t="s">
        <v>345</v>
      </c>
      <c r="H621" s="23" t="s">
        <v>346</v>
      </c>
      <c r="I621" s="117">
        <v>44390</v>
      </c>
      <c r="J621" s="117"/>
      <c r="K621" s="117"/>
      <c r="L621" s="117"/>
      <c r="M621" s="117"/>
      <c r="N621" s="117">
        <v>44390</v>
      </c>
      <c r="O621" s="117"/>
      <c r="P621" s="117"/>
      <c r="Q621" s="117"/>
      <c r="R621" s="117"/>
      <c r="S621" s="117"/>
      <c r="T621" s="117"/>
      <c r="U621" s="93"/>
      <c r="V621" s="117"/>
      <c r="W621" s="117"/>
    </row>
    <row r="622" ht="32.9" customHeight="1" spans="1:23">
      <c r="A622" s="23" t="s">
        <v>590</v>
      </c>
      <c r="B622" s="116" t="s">
        <v>789</v>
      </c>
      <c r="C622" s="23" t="s">
        <v>788</v>
      </c>
      <c r="D622" s="23" t="s">
        <v>71</v>
      </c>
      <c r="E622" s="23" t="s">
        <v>137</v>
      </c>
      <c r="F622" s="23" t="s">
        <v>138</v>
      </c>
      <c r="G622" s="23" t="s">
        <v>319</v>
      </c>
      <c r="H622" s="23" t="s">
        <v>320</v>
      </c>
      <c r="I622" s="117">
        <v>4700</v>
      </c>
      <c r="J622" s="117"/>
      <c r="K622" s="117"/>
      <c r="L622" s="117"/>
      <c r="M622" s="117"/>
      <c r="N622" s="117">
        <v>4700</v>
      </c>
      <c r="O622" s="117"/>
      <c r="P622" s="117"/>
      <c r="Q622" s="117"/>
      <c r="R622" s="117"/>
      <c r="S622" s="117"/>
      <c r="T622" s="117"/>
      <c r="U622" s="93"/>
      <c r="V622" s="117"/>
      <c r="W622" s="117"/>
    </row>
    <row r="623" ht="32.9" customHeight="1" spans="1:23">
      <c r="A623" s="23" t="s">
        <v>590</v>
      </c>
      <c r="B623" s="116" t="s">
        <v>789</v>
      </c>
      <c r="C623" s="23" t="s">
        <v>788</v>
      </c>
      <c r="D623" s="23" t="s">
        <v>71</v>
      </c>
      <c r="E623" s="23" t="s">
        <v>137</v>
      </c>
      <c r="F623" s="23" t="s">
        <v>138</v>
      </c>
      <c r="G623" s="23" t="s">
        <v>409</v>
      </c>
      <c r="H623" s="23" t="s">
        <v>410</v>
      </c>
      <c r="I623" s="117">
        <v>263825.79</v>
      </c>
      <c r="J623" s="117"/>
      <c r="K623" s="117"/>
      <c r="L623" s="117"/>
      <c r="M623" s="117"/>
      <c r="N623" s="117">
        <v>263825.79</v>
      </c>
      <c r="O623" s="117"/>
      <c r="P623" s="117"/>
      <c r="Q623" s="117"/>
      <c r="R623" s="117"/>
      <c r="S623" s="117"/>
      <c r="T623" s="117"/>
      <c r="U623" s="93"/>
      <c r="V623" s="117"/>
      <c r="W623" s="117"/>
    </row>
    <row r="624" ht="32.9" customHeight="1" spans="1:23">
      <c r="A624" s="23" t="s">
        <v>590</v>
      </c>
      <c r="B624" s="116" t="s">
        <v>789</v>
      </c>
      <c r="C624" s="23" t="s">
        <v>788</v>
      </c>
      <c r="D624" s="23" t="s">
        <v>71</v>
      </c>
      <c r="E624" s="23" t="s">
        <v>137</v>
      </c>
      <c r="F624" s="23" t="s">
        <v>138</v>
      </c>
      <c r="G624" s="23" t="s">
        <v>327</v>
      </c>
      <c r="H624" s="23" t="s">
        <v>328</v>
      </c>
      <c r="I624" s="117">
        <v>60000</v>
      </c>
      <c r="J624" s="117"/>
      <c r="K624" s="117"/>
      <c r="L624" s="117"/>
      <c r="M624" s="117"/>
      <c r="N624" s="117">
        <v>60000</v>
      </c>
      <c r="O624" s="117"/>
      <c r="P624" s="117"/>
      <c r="Q624" s="117"/>
      <c r="R624" s="117"/>
      <c r="S624" s="117"/>
      <c r="T624" s="117"/>
      <c r="U624" s="93"/>
      <c r="V624" s="117"/>
      <c r="W624" s="117"/>
    </row>
    <row r="625" ht="32.9" customHeight="1" spans="1:23">
      <c r="A625" s="23" t="s">
        <v>590</v>
      </c>
      <c r="B625" s="116" t="s">
        <v>789</v>
      </c>
      <c r="C625" s="23" t="s">
        <v>788</v>
      </c>
      <c r="D625" s="23" t="s">
        <v>71</v>
      </c>
      <c r="E625" s="23" t="s">
        <v>137</v>
      </c>
      <c r="F625" s="23" t="s">
        <v>138</v>
      </c>
      <c r="G625" s="23" t="s">
        <v>465</v>
      </c>
      <c r="H625" s="23" t="s">
        <v>466</v>
      </c>
      <c r="I625" s="117">
        <v>112723.2</v>
      </c>
      <c r="J625" s="117"/>
      <c r="K625" s="117"/>
      <c r="L625" s="117"/>
      <c r="M625" s="117"/>
      <c r="N625" s="117">
        <v>112723.2</v>
      </c>
      <c r="O625" s="117"/>
      <c r="P625" s="117"/>
      <c r="Q625" s="117"/>
      <c r="R625" s="117"/>
      <c r="S625" s="117"/>
      <c r="T625" s="117"/>
      <c r="U625" s="93"/>
      <c r="V625" s="117"/>
      <c r="W625" s="117"/>
    </row>
    <row r="626" ht="32.9" customHeight="1" spans="1:23">
      <c r="A626" s="23" t="s">
        <v>590</v>
      </c>
      <c r="B626" s="116" t="s">
        <v>789</v>
      </c>
      <c r="C626" s="23" t="s">
        <v>788</v>
      </c>
      <c r="D626" s="23" t="s">
        <v>71</v>
      </c>
      <c r="E626" s="23" t="s">
        <v>137</v>
      </c>
      <c r="F626" s="23" t="s">
        <v>138</v>
      </c>
      <c r="G626" s="23" t="s">
        <v>467</v>
      </c>
      <c r="H626" s="23" t="s">
        <v>468</v>
      </c>
      <c r="I626" s="117">
        <v>262221.63</v>
      </c>
      <c r="J626" s="117"/>
      <c r="K626" s="117"/>
      <c r="L626" s="117"/>
      <c r="M626" s="117"/>
      <c r="N626" s="117">
        <v>262221.63</v>
      </c>
      <c r="O626" s="117"/>
      <c r="P626" s="117"/>
      <c r="Q626" s="117"/>
      <c r="R626" s="117"/>
      <c r="S626" s="117"/>
      <c r="T626" s="117"/>
      <c r="U626" s="93"/>
      <c r="V626" s="117"/>
      <c r="W626" s="117"/>
    </row>
    <row r="627" ht="32.9" customHeight="1" spans="1:23">
      <c r="A627" s="23" t="s">
        <v>590</v>
      </c>
      <c r="B627" s="116" t="s">
        <v>789</v>
      </c>
      <c r="C627" s="23" t="s">
        <v>788</v>
      </c>
      <c r="D627" s="23" t="s">
        <v>71</v>
      </c>
      <c r="E627" s="23" t="s">
        <v>137</v>
      </c>
      <c r="F627" s="23" t="s">
        <v>138</v>
      </c>
      <c r="G627" s="23" t="s">
        <v>469</v>
      </c>
      <c r="H627" s="23" t="s">
        <v>470</v>
      </c>
      <c r="I627" s="117">
        <v>247990</v>
      </c>
      <c r="J627" s="117"/>
      <c r="K627" s="117"/>
      <c r="L627" s="117"/>
      <c r="M627" s="117"/>
      <c r="N627" s="117">
        <v>247990</v>
      </c>
      <c r="O627" s="117"/>
      <c r="P627" s="117"/>
      <c r="Q627" s="117"/>
      <c r="R627" s="117"/>
      <c r="S627" s="117"/>
      <c r="T627" s="117"/>
      <c r="U627" s="93"/>
      <c r="V627" s="117"/>
      <c r="W627" s="117"/>
    </row>
    <row r="628" ht="32.9" customHeight="1" spans="1:23">
      <c r="A628" s="23"/>
      <c r="B628" s="23"/>
      <c r="C628" s="23" t="s">
        <v>790</v>
      </c>
      <c r="D628" s="23"/>
      <c r="E628" s="23"/>
      <c r="F628" s="23"/>
      <c r="G628" s="23"/>
      <c r="H628" s="23"/>
      <c r="I628" s="117">
        <v>133956.9</v>
      </c>
      <c r="J628" s="117"/>
      <c r="K628" s="117"/>
      <c r="L628" s="117"/>
      <c r="M628" s="117"/>
      <c r="N628" s="117">
        <v>133956.9</v>
      </c>
      <c r="O628" s="117"/>
      <c r="P628" s="117"/>
      <c r="Q628" s="117"/>
      <c r="R628" s="117"/>
      <c r="S628" s="117"/>
      <c r="T628" s="117"/>
      <c r="U628" s="93"/>
      <c r="V628" s="117"/>
      <c r="W628" s="117"/>
    </row>
    <row r="629" ht="32.9" customHeight="1" spans="1:23">
      <c r="A629" s="23" t="s">
        <v>601</v>
      </c>
      <c r="B629" s="116" t="s">
        <v>791</v>
      </c>
      <c r="C629" s="23" t="s">
        <v>790</v>
      </c>
      <c r="D629" s="23" t="s">
        <v>71</v>
      </c>
      <c r="E629" s="23" t="s">
        <v>202</v>
      </c>
      <c r="F629" s="23" t="s">
        <v>203</v>
      </c>
      <c r="G629" s="23" t="s">
        <v>409</v>
      </c>
      <c r="H629" s="23" t="s">
        <v>410</v>
      </c>
      <c r="I629" s="117">
        <v>31896.9</v>
      </c>
      <c r="J629" s="117"/>
      <c r="K629" s="117"/>
      <c r="L629" s="117"/>
      <c r="M629" s="117"/>
      <c r="N629" s="117">
        <v>31896.9</v>
      </c>
      <c r="O629" s="117"/>
      <c r="P629" s="117"/>
      <c r="Q629" s="117"/>
      <c r="R629" s="117"/>
      <c r="S629" s="117"/>
      <c r="T629" s="117"/>
      <c r="U629" s="93"/>
      <c r="V629" s="117"/>
      <c r="W629" s="117"/>
    </row>
    <row r="630" ht="32.9" customHeight="1" spans="1:23">
      <c r="A630" s="23" t="s">
        <v>601</v>
      </c>
      <c r="B630" s="116" t="s">
        <v>791</v>
      </c>
      <c r="C630" s="23" t="s">
        <v>790</v>
      </c>
      <c r="D630" s="23" t="s">
        <v>71</v>
      </c>
      <c r="E630" s="23" t="s">
        <v>202</v>
      </c>
      <c r="F630" s="23" t="s">
        <v>203</v>
      </c>
      <c r="G630" s="23" t="s">
        <v>329</v>
      </c>
      <c r="H630" s="23" t="s">
        <v>330</v>
      </c>
      <c r="I630" s="117">
        <v>24750</v>
      </c>
      <c r="J630" s="117"/>
      <c r="K630" s="117"/>
      <c r="L630" s="117"/>
      <c r="M630" s="117"/>
      <c r="N630" s="117">
        <v>24750</v>
      </c>
      <c r="O630" s="117"/>
      <c r="P630" s="117"/>
      <c r="Q630" s="117"/>
      <c r="R630" s="117"/>
      <c r="S630" s="117"/>
      <c r="T630" s="117"/>
      <c r="U630" s="93"/>
      <c r="V630" s="117"/>
      <c r="W630" s="117"/>
    </row>
    <row r="631" ht="32.9" customHeight="1" spans="1:23">
      <c r="A631" s="23" t="s">
        <v>601</v>
      </c>
      <c r="B631" s="116" t="s">
        <v>791</v>
      </c>
      <c r="C631" s="23" t="s">
        <v>790</v>
      </c>
      <c r="D631" s="23" t="s">
        <v>71</v>
      </c>
      <c r="E631" s="23" t="s">
        <v>202</v>
      </c>
      <c r="F631" s="23" t="s">
        <v>203</v>
      </c>
      <c r="G631" s="23" t="s">
        <v>465</v>
      </c>
      <c r="H631" s="23" t="s">
        <v>466</v>
      </c>
      <c r="I631" s="117">
        <v>25410</v>
      </c>
      <c r="J631" s="117"/>
      <c r="K631" s="117"/>
      <c r="L631" s="117"/>
      <c r="M631" s="117"/>
      <c r="N631" s="117">
        <v>25410</v>
      </c>
      <c r="O631" s="117"/>
      <c r="P631" s="117"/>
      <c r="Q631" s="117"/>
      <c r="R631" s="117"/>
      <c r="S631" s="117"/>
      <c r="T631" s="117"/>
      <c r="U631" s="93"/>
      <c r="V631" s="117"/>
      <c r="W631" s="117"/>
    </row>
    <row r="632" ht="32.9" customHeight="1" spans="1:23">
      <c r="A632" s="23" t="s">
        <v>601</v>
      </c>
      <c r="B632" s="116" t="s">
        <v>791</v>
      </c>
      <c r="C632" s="23" t="s">
        <v>790</v>
      </c>
      <c r="D632" s="23" t="s">
        <v>71</v>
      </c>
      <c r="E632" s="23" t="s">
        <v>202</v>
      </c>
      <c r="F632" s="23" t="s">
        <v>203</v>
      </c>
      <c r="G632" s="23" t="s">
        <v>467</v>
      </c>
      <c r="H632" s="23" t="s">
        <v>468</v>
      </c>
      <c r="I632" s="117">
        <v>20000</v>
      </c>
      <c r="J632" s="117"/>
      <c r="K632" s="117"/>
      <c r="L632" s="117"/>
      <c r="M632" s="117"/>
      <c r="N632" s="117">
        <v>20000</v>
      </c>
      <c r="O632" s="117"/>
      <c r="P632" s="117"/>
      <c r="Q632" s="117"/>
      <c r="R632" s="117"/>
      <c r="S632" s="117"/>
      <c r="T632" s="117"/>
      <c r="U632" s="93"/>
      <c r="V632" s="117"/>
      <c r="W632" s="117"/>
    </row>
    <row r="633" ht="32.9" customHeight="1" spans="1:23">
      <c r="A633" s="23" t="s">
        <v>601</v>
      </c>
      <c r="B633" s="116" t="s">
        <v>791</v>
      </c>
      <c r="C633" s="23" t="s">
        <v>790</v>
      </c>
      <c r="D633" s="23" t="s">
        <v>71</v>
      </c>
      <c r="E633" s="23" t="s">
        <v>202</v>
      </c>
      <c r="F633" s="23" t="s">
        <v>203</v>
      </c>
      <c r="G633" s="23" t="s">
        <v>469</v>
      </c>
      <c r="H633" s="23" t="s">
        <v>470</v>
      </c>
      <c r="I633" s="117">
        <v>31900</v>
      </c>
      <c r="J633" s="117"/>
      <c r="K633" s="117"/>
      <c r="L633" s="117"/>
      <c r="M633" s="117"/>
      <c r="N633" s="117">
        <v>31900</v>
      </c>
      <c r="O633" s="117"/>
      <c r="P633" s="117"/>
      <c r="Q633" s="117"/>
      <c r="R633" s="117"/>
      <c r="S633" s="117"/>
      <c r="T633" s="117"/>
      <c r="U633" s="93"/>
      <c r="V633" s="117"/>
      <c r="W633" s="117"/>
    </row>
    <row r="634" ht="32.9" customHeight="1" spans="1:23">
      <c r="A634" s="23"/>
      <c r="B634" s="23"/>
      <c r="C634" s="23" t="s">
        <v>792</v>
      </c>
      <c r="D634" s="23"/>
      <c r="E634" s="23"/>
      <c r="F634" s="23"/>
      <c r="G634" s="23"/>
      <c r="H634" s="23"/>
      <c r="I634" s="117">
        <v>50247.43</v>
      </c>
      <c r="J634" s="117"/>
      <c r="K634" s="117"/>
      <c r="L634" s="117"/>
      <c r="M634" s="117"/>
      <c r="N634" s="117">
        <v>50247.43</v>
      </c>
      <c r="O634" s="117"/>
      <c r="P634" s="117"/>
      <c r="Q634" s="117"/>
      <c r="R634" s="117"/>
      <c r="S634" s="117"/>
      <c r="T634" s="117"/>
      <c r="U634" s="93"/>
      <c r="V634" s="117"/>
      <c r="W634" s="117"/>
    </row>
    <row r="635" ht="32.9" customHeight="1" spans="1:23">
      <c r="A635" s="23" t="s">
        <v>601</v>
      </c>
      <c r="B635" s="116" t="s">
        <v>793</v>
      </c>
      <c r="C635" s="23" t="s">
        <v>792</v>
      </c>
      <c r="D635" s="23" t="s">
        <v>71</v>
      </c>
      <c r="E635" s="23" t="s">
        <v>109</v>
      </c>
      <c r="F635" s="23" t="s">
        <v>110</v>
      </c>
      <c r="G635" s="23" t="s">
        <v>323</v>
      </c>
      <c r="H635" s="23" t="s">
        <v>324</v>
      </c>
      <c r="I635" s="117">
        <v>49147.43</v>
      </c>
      <c r="J635" s="117"/>
      <c r="K635" s="117"/>
      <c r="L635" s="117"/>
      <c r="M635" s="117"/>
      <c r="N635" s="117">
        <v>49147.43</v>
      </c>
      <c r="O635" s="117"/>
      <c r="P635" s="117"/>
      <c r="Q635" s="117"/>
      <c r="R635" s="117"/>
      <c r="S635" s="117"/>
      <c r="T635" s="117"/>
      <c r="U635" s="93"/>
      <c r="V635" s="117"/>
      <c r="W635" s="117"/>
    </row>
    <row r="636" ht="32.9" customHeight="1" spans="1:23">
      <c r="A636" s="23" t="s">
        <v>601</v>
      </c>
      <c r="B636" s="116" t="s">
        <v>793</v>
      </c>
      <c r="C636" s="23" t="s">
        <v>792</v>
      </c>
      <c r="D636" s="23" t="s">
        <v>71</v>
      </c>
      <c r="E636" s="23" t="s">
        <v>109</v>
      </c>
      <c r="F636" s="23" t="s">
        <v>110</v>
      </c>
      <c r="G636" s="23" t="s">
        <v>463</v>
      </c>
      <c r="H636" s="23" t="s">
        <v>464</v>
      </c>
      <c r="I636" s="117">
        <v>1100</v>
      </c>
      <c r="J636" s="117"/>
      <c r="K636" s="117"/>
      <c r="L636" s="117"/>
      <c r="M636" s="117"/>
      <c r="N636" s="117">
        <v>1100</v>
      </c>
      <c r="O636" s="117"/>
      <c r="P636" s="117"/>
      <c r="Q636" s="117"/>
      <c r="R636" s="117"/>
      <c r="S636" s="117"/>
      <c r="T636" s="117"/>
      <c r="U636" s="93"/>
      <c r="V636" s="117"/>
      <c r="W636" s="117"/>
    </row>
    <row r="637" ht="32.9" customHeight="1" spans="1:23">
      <c r="A637" s="23"/>
      <c r="B637" s="23"/>
      <c r="C637" s="23" t="s">
        <v>794</v>
      </c>
      <c r="D637" s="23"/>
      <c r="E637" s="23"/>
      <c r="F637" s="23"/>
      <c r="G637" s="23"/>
      <c r="H637" s="23"/>
      <c r="I637" s="117">
        <v>9826.17</v>
      </c>
      <c r="J637" s="117"/>
      <c r="K637" s="117"/>
      <c r="L637" s="117"/>
      <c r="M637" s="117"/>
      <c r="N637" s="117">
        <v>9826.17</v>
      </c>
      <c r="O637" s="117"/>
      <c r="P637" s="117"/>
      <c r="Q637" s="117"/>
      <c r="R637" s="117"/>
      <c r="S637" s="117"/>
      <c r="T637" s="117"/>
      <c r="U637" s="93"/>
      <c r="V637" s="117"/>
      <c r="W637" s="117"/>
    </row>
    <row r="638" ht="32.9" customHeight="1" spans="1:23">
      <c r="A638" s="23" t="s">
        <v>601</v>
      </c>
      <c r="B638" s="116" t="s">
        <v>795</v>
      </c>
      <c r="C638" s="23" t="s">
        <v>794</v>
      </c>
      <c r="D638" s="23" t="s">
        <v>71</v>
      </c>
      <c r="E638" s="23" t="s">
        <v>202</v>
      </c>
      <c r="F638" s="23" t="s">
        <v>203</v>
      </c>
      <c r="G638" s="23" t="s">
        <v>409</v>
      </c>
      <c r="H638" s="23" t="s">
        <v>410</v>
      </c>
      <c r="I638" s="117">
        <v>7981.6</v>
      </c>
      <c r="J638" s="117"/>
      <c r="K638" s="117"/>
      <c r="L638" s="117"/>
      <c r="M638" s="117"/>
      <c r="N638" s="117">
        <v>7981.6</v>
      </c>
      <c r="O638" s="117"/>
      <c r="P638" s="117"/>
      <c r="Q638" s="117"/>
      <c r="R638" s="117"/>
      <c r="S638" s="117"/>
      <c r="T638" s="117"/>
      <c r="U638" s="93"/>
      <c r="V638" s="117"/>
      <c r="W638" s="117"/>
    </row>
    <row r="639" ht="32.9" customHeight="1" spans="1:23">
      <c r="A639" s="23" t="s">
        <v>601</v>
      </c>
      <c r="B639" s="116" t="s">
        <v>795</v>
      </c>
      <c r="C639" s="23" t="s">
        <v>794</v>
      </c>
      <c r="D639" s="23" t="s">
        <v>71</v>
      </c>
      <c r="E639" s="23" t="s">
        <v>202</v>
      </c>
      <c r="F639" s="23" t="s">
        <v>203</v>
      </c>
      <c r="G639" s="23" t="s">
        <v>465</v>
      </c>
      <c r="H639" s="23" t="s">
        <v>466</v>
      </c>
      <c r="I639" s="117">
        <v>1844.57</v>
      </c>
      <c r="J639" s="117"/>
      <c r="K639" s="117"/>
      <c r="L639" s="117"/>
      <c r="M639" s="117"/>
      <c r="N639" s="117">
        <v>1844.57</v>
      </c>
      <c r="O639" s="117"/>
      <c r="P639" s="117"/>
      <c r="Q639" s="117"/>
      <c r="R639" s="117"/>
      <c r="S639" s="117"/>
      <c r="T639" s="117"/>
      <c r="U639" s="93"/>
      <c r="V639" s="117"/>
      <c r="W639" s="117"/>
    </row>
    <row r="640" ht="32.9" customHeight="1" spans="1:23">
      <c r="A640" s="23"/>
      <c r="B640" s="23"/>
      <c r="C640" s="23" t="s">
        <v>796</v>
      </c>
      <c r="D640" s="23"/>
      <c r="E640" s="23"/>
      <c r="F640" s="23"/>
      <c r="G640" s="23"/>
      <c r="H640" s="23"/>
      <c r="I640" s="117">
        <v>94187.9</v>
      </c>
      <c r="J640" s="117"/>
      <c r="K640" s="117"/>
      <c r="L640" s="117"/>
      <c r="M640" s="117"/>
      <c r="N640" s="117">
        <v>94187.9</v>
      </c>
      <c r="O640" s="117"/>
      <c r="P640" s="117"/>
      <c r="Q640" s="117"/>
      <c r="R640" s="117"/>
      <c r="S640" s="117"/>
      <c r="T640" s="117"/>
      <c r="U640" s="93"/>
      <c r="V640" s="117"/>
      <c r="W640" s="117"/>
    </row>
    <row r="641" ht="32.9" customHeight="1" spans="1:23">
      <c r="A641" s="23" t="s">
        <v>601</v>
      </c>
      <c r="B641" s="116" t="s">
        <v>797</v>
      </c>
      <c r="C641" s="23" t="s">
        <v>796</v>
      </c>
      <c r="D641" s="23" t="s">
        <v>71</v>
      </c>
      <c r="E641" s="23" t="s">
        <v>202</v>
      </c>
      <c r="F641" s="23" t="s">
        <v>203</v>
      </c>
      <c r="G641" s="23" t="s">
        <v>409</v>
      </c>
      <c r="H641" s="23" t="s">
        <v>410</v>
      </c>
      <c r="I641" s="117">
        <v>64187.9</v>
      </c>
      <c r="J641" s="117"/>
      <c r="K641" s="117"/>
      <c r="L641" s="117"/>
      <c r="M641" s="117"/>
      <c r="N641" s="117">
        <v>64187.9</v>
      </c>
      <c r="O641" s="117"/>
      <c r="P641" s="117"/>
      <c r="Q641" s="117"/>
      <c r="R641" s="117"/>
      <c r="S641" s="117"/>
      <c r="T641" s="117"/>
      <c r="U641" s="93"/>
      <c r="V641" s="117"/>
      <c r="W641" s="117"/>
    </row>
    <row r="642" ht="32.9" customHeight="1" spans="1:23">
      <c r="A642" s="23" t="s">
        <v>601</v>
      </c>
      <c r="B642" s="116" t="s">
        <v>797</v>
      </c>
      <c r="C642" s="23" t="s">
        <v>796</v>
      </c>
      <c r="D642" s="23" t="s">
        <v>71</v>
      </c>
      <c r="E642" s="23" t="s">
        <v>202</v>
      </c>
      <c r="F642" s="23" t="s">
        <v>203</v>
      </c>
      <c r="G642" s="23" t="s">
        <v>329</v>
      </c>
      <c r="H642" s="23" t="s">
        <v>330</v>
      </c>
      <c r="I642" s="117">
        <v>30000</v>
      </c>
      <c r="J642" s="117"/>
      <c r="K642" s="117"/>
      <c r="L642" s="117"/>
      <c r="M642" s="117"/>
      <c r="N642" s="117">
        <v>30000</v>
      </c>
      <c r="O642" s="117"/>
      <c r="P642" s="117"/>
      <c r="Q642" s="117"/>
      <c r="R642" s="117"/>
      <c r="S642" s="117"/>
      <c r="T642" s="117"/>
      <c r="U642" s="93"/>
      <c r="V642" s="117"/>
      <c r="W642" s="117"/>
    </row>
    <row r="643" ht="32.9" customHeight="1" spans="1:23">
      <c r="A643" s="23"/>
      <c r="B643" s="23"/>
      <c r="C643" s="23" t="s">
        <v>798</v>
      </c>
      <c r="D643" s="23"/>
      <c r="E643" s="23"/>
      <c r="F643" s="23"/>
      <c r="G643" s="23"/>
      <c r="H643" s="23"/>
      <c r="I643" s="117">
        <v>14695.47</v>
      </c>
      <c r="J643" s="117"/>
      <c r="K643" s="117"/>
      <c r="L643" s="117"/>
      <c r="M643" s="117"/>
      <c r="N643" s="117">
        <v>14695.47</v>
      </c>
      <c r="O643" s="117"/>
      <c r="P643" s="117"/>
      <c r="Q643" s="117"/>
      <c r="R643" s="117"/>
      <c r="S643" s="117"/>
      <c r="T643" s="117"/>
      <c r="U643" s="93"/>
      <c r="V643" s="117"/>
      <c r="W643" s="117"/>
    </row>
    <row r="644" ht="32.9" customHeight="1" spans="1:23">
      <c r="A644" s="23" t="s">
        <v>601</v>
      </c>
      <c r="B644" s="116" t="s">
        <v>799</v>
      </c>
      <c r="C644" s="23" t="s">
        <v>798</v>
      </c>
      <c r="D644" s="23" t="s">
        <v>71</v>
      </c>
      <c r="E644" s="23" t="s">
        <v>206</v>
      </c>
      <c r="F644" s="23" t="s">
        <v>207</v>
      </c>
      <c r="G644" s="23" t="s">
        <v>409</v>
      </c>
      <c r="H644" s="23" t="s">
        <v>410</v>
      </c>
      <c r="I644" s="117">
        <v>2157.24</v>
      </c>
      <c r="J644" s="117"/>
      <c r="K644" s="117"/>
      <c r="L644" s="117"/>
      <c r="M644" s="117"/>
      <c r="N644" s="117">
        <v>2157.24</v>
      </c>
      <c r="O644" s="117"/>
      <c r="P644" s="117"/>
      <c r="Q644" s="117"/>
      <c r="R644" s="117"/>
      <c r="S644" s="117"/>
      <c r="T644" s="117"/>
      <c r="U644" s="93"/>
      <c r="V644" s="117"/>
      <c r="W644" s="117"/>
    </row>
    <row r="645" ht="32.9" customHeight="1" spans="1:23">
      <c r="A645" s="23" t="s">
        <v>601</v>
      </c>
      <c r="B645" s="116" t="s">
        <v>799</v>
      </c>
      <c r="C645" s="23" t="s">
        <v>798</v>
      </c>
      <c r="D645" s="23" t="s">
        <v>71</v>
      </c>
      <c r="E645" s="23" t="s">
        <v>206</v>
      </c>
      <c r="F645" s="23" t="s">
        <v>207</v>
      </c>
      <c r="G645" s="23" t="s">
        <v>465</v>
      </c>
      <c r="H645" s="23" t="s">
        <v>466</v>
      </c>
      <c r="I645" s="117">
        <v>9339.95</v>
      </c>
      <c r="J645" s="117"/>
      <c r="K645" s="117"/>
      <c r="L645" s="117"/>
      <c r="M645" s="117"/>
      <c r="N645" s="117">
        <v>9339.95</v>
      </c>
      <c r="O645" s="117"/>
      <c r="P645" s="117"/>
      <c r="Q645" s="117"/>
      <c r="R645" s="117"/>
      <c r="S645" s="117"/>
      <c r="T645" s="117"/>
      <c r="U645" s="93"/>
      <c r="V645" s="117"/>
      <c r="W645" s="117"/>
    </row>
    <row r="646" ht="32.9" customHeight="1" spans="1:23">
      <c r="A646" s="23" t="s">
        <v>601</v>
      </c>
      <c r="B646" s="116" t="s">
        <v>799</v>
      </c>
      <c r="C646" s="23" t="s">
        <v>798</v>
      </c>
      <c r="D646" s="23" t="s">
        <v>71</v>
      </c>
      <c r="E646" s="23" t="s">
        <v>206</v>
      </c>
      <c r="F646" s="23" t="s">
        <v>207</v>
      </c>
      <c r="G646" s="23" t="s">
        <v>467</v>
      </c>
      <c r="H646" s="23" t="s">
        <v>468</v>
      </c>
      <c r="I646" s="117">
        <v>248.28</v>
      </c>
      <c r="J646" s="117"/>
      <c r="K646" s="117"/>
      <c r="L646" s="117"/>
      <c r="M646" s="117"/>
      <c r="N646" s="117">
        <v>248.28</v>
      </c>
      <c r="O646" s="117"/>
      <c r="P646" s="117"/>
      <c r="Q646" s="117"/>
      <c r="R646" s="117"/>
      <c r="S646" s="117"/>
      <c r="T646" s="117"/>
      <c r="U646" s="93"/>
      <c r="V646" s="117"/>
      <c r="W646" s="117"/>
    </row>
    <row r="647" ht="32.9" customHeight="1" spans="1:23">
      <c r="A647" s="23" t="s">
        <v>601</v>
      </c>
      <c r="B647" s="116" t="s">
        <v>799</v>
      </c>
      <c r="C647" s="23" t="s">
        <v>798</v>
      </c>
      <c r="D647" s="23" t="s">
        <v>71</v>
      </c>
      <c r="E647" s="23" t="s">
        <v>206</v>
      </c>
      <c r="F647" s="23" t="s">
        <v>207</v>
      </c>
      <c r="G647" s="23" t="s">
        <v>469</v>
      </c>
      <c r="H647" s="23" t="s">
        <v>470</v>
      </c>
      <c r="I647" s="117">
        <v>2950</v>
      </c>
      <c r="J647" s="117"/>
      <c r="K647" s="117"/>
      <c r="L647" s="117"/>
      <c r="M647" s="117"/>
      <c r="N647" s="117">
        <v>2950</v>
      </c>
      <c r="O647" s="117"/>
      <c r="P647" s="117"/>
      <c r="Q647" s="117"/>
      <c r="R647" s="117"/>
      <c r="S647" s="117"/>
      <c r="T647" s="117"/>
      <c r="U647" s="93"/>
      <c r="V647" s="117"/>
      <c r="W647" s="117"/>
    </row>
    <row r="648" ht="32.9" customHeight="1" spans="1:23">
      <c r="A648" s="23"/>
      <c r="B648" s="23"/>
      <c r="C648" s="23" t="s">
        <v>800</v>
      </c>
      <c r="D648" s="23"/>
      <c r="E648" s="23"/>
      <c r="F648" s="23"/>
      <c r="G648" s="23"/>
      <c r="H648" s="23"/>
      <c r="I648" s="117">
        <v>15332.8</v>
      </c>
      <c r="J648" s="117"/>
      <c r="K648" s="117"/>
      <c r="L648" s="117"/>
      <c r="M648" s="117"/>
      <c r="N648" s="117">
        <v>15332.8</v>
      </c>
      <c r="O648" s="117"/>
      <c r="P648" s="117"/>
      <c r="Q648" s="117"/>
      <c r="R648" s="117"/>
      <c r="S648" s="117"/>
      <c r="T648" s="117"/>
      <c r="U648" s="93"/>
      <c r="V648" s="117"/>
      <c r="W648" s="117"/>
    </row>
    <row r="649" ht="32.9" customHeight="1" spans="1:23">
      <c r="A649" s="23" t="s">
        <v>590</v>
      </c>
      <c r="B649" s="116" t="s">
        <v>801</v>
      </c>
      <c r="C649" s="23" t="s">
        <v>800</v>
      </c>
      <c r="D649" s="23" t="s">
        <v>71</v>
      </c>
      <c r="E649" s="23" t="s">
        <v>218</v>
      </c>
      <c r="F649" s="23" t="s">
        <v>219</v>
      </c>
      <c r="G649" s="23" t="s">
        <v>465</v>
      </c>
      <c r="H649" s="23" t="s">
        <v>466</v>
      </c>
      <c r="I649" s="117">
        <v>15332.8</v>
      </c>
      <c r="J649" s="117"/>
      <c r="K649" s="117"/>
      <c r="L649" s="117"/>
      <c r="M649" s="117"/>
      <c r="N649" s="117">
        <v>15332.8</v>
      </c>
      <c r="O649" s="117"/>
      <c r="P649" s="117"/>
      <c r="Q649" s="117"/>
      <c r="R649" s="117"/>
      <c r="S649" s="117"/>
      <c r="T649" s="117"/>
      <c r="U649" s="93"/>
      <c r="V649" s="117"/>
      <c r="W649" s="117"/>
    </row>
    <row r="650" ht="32.9" customHeight="1" spans="1:23">
      <c r="A650" s="23"/>
      <c r="B650" s="23"/>
      <c r="C650" s="23" t="s">
        <v>802</v>
      </c>
      <c r="D650" s="23"/>
      <c r="E650" s="23"/>
      <c r="F650" s="23"/>
      <c r="G650" s="23"/>
      <c r="H650" s="23"/>
      <c r="I650" s="117">
        <v>5300886.09</v>
      </c>
      <c r="J650" s="117">
        <v>5160000</v>
      </c>
      <c r="K650" s="117">
        <v>5160000</v>
      </c>
      <c r="L650" s="117"/>
      <c r="M650" s="117"/>
      <c r="N650" s="117">
        <v>140886.09</v>
      </c>
      <c r="O650" s="117"/>
      <c r="P650" s="117"/>
      <c r="Q650" s="117"/>
      <c r="R650" s="117"/>
      <c r="S650" s="117"/>
      <c r="T650" s="117"/>
      <c r="U650" s="93"/>
      <c r="V650" s="117"/>
      <c r="W650" s="117"/>
    </row>
    <row r="651" ht="32.9" customHeight="1" spans="1:23">
      <c r="A651" s="23" t="s">
        <v>590</v>
      </c>
      <c r="B651" s="116" t="s">
        <v>803</v>
      </c>
      <c r="C651" s="23" t="s">
        <v>802</v>
      </c>
      <c r="D651" s="23" t="s">
        <v>71</v>
      </c>
      <c r="E651" s="23" t="s">
        <v>200</v>
      </c>
      <c r="F651" s="23" t="s">
        <v>201</v>
      </c>
      <c r="G651" s="23" t="s">
        <v>319</v>
      </c>
      <c r="H651" s="23" t="s">
        <v>320</v>
      </c>
      <c r="I651" s="117">
        <v>33400</v>
      </c>
      <c r="J651" s="117">
        <v>33400</v>
      </c>
      <c r="K651" s="117">
        <v>33400</v>
      </c>
      <c r="L651" s="117"/>
      <c r="M651" s="117"/>
      <c r="N651" s="117"/>
      <c r="O651" s="117"/>
      <c r="P651" s="117"/>
      <c r="Q651" s="117"/>
      <c r="R651" s="117"/>
      <c r="S651" s="117"/>
      <c r="T651" s="117"/>
      <c r="U651" s="93"/>
      <c r="V651" s="117"/>
      <c r="W651" s="117"/>
    </row>
    <row r="652" ht="32.9" customHeight="1" spans="1:23">
      <c r="A652" s="23" t="s">
        <v>590</v>
      </c>
      <c r="B652" s="116" t="s">
        <v>803</v>
      </c>
      <c r="C652" s="23" t="s">
        <v>802</v>
      </c>
      <c r="D652" s="23" t="s">
        <v>71</v>
      </c>
      <c r="E652" s="23" t="s">
        <v>200</v>
      </c>
      <c r="F652" s="23" t="s">
        <v>201</v>
      </c>
      <c r="G652" s="23" t="s">
        <v>409</v>
      </c>
      <c r="H652" s="23" t="s">
        <v>410</v>
      </c>
      <c r="I652" s="117">
        <v>357450</v>
      </c>
      <c r="J652" s="117">
        <v>357450</v>
      </c>
      <c r="K652" s="117">
        <v>357450</v>
      </c>
      <c r="L652" s="117"/>
      <c r="M652" s="117"/>
      <c r="N652" s="117"/>
      <c r="O652" s="117"/>
      <c r="P652" s="117"/>
      <c r="Q652" s="117"/>
      <c r="R652" s="117"/>
      <c r="S652" s="117"/>
      <c r="T652" s="117"/>
      <c r="U652" s="93"/>
      <c r="V652" s="117"/>
      <c r="W652" s="117"/>
    </row>
    <row r="653" ht="32.9" customHeight="1" spans="1:23">
      <c r="A653" s="23" t="s">
        <v>590</v>
      </c>
      <c r="B653" s="116" t="s">
        <v>803</v>
      </c>
      <c r="C653" s="23" t="s">
        <v>802</v>
      </c>
      <c r="D653" s="23" t="s">
        <v>71</v>
      </c>
      <c r="E653" s="23" t="s">
        <v>200</v>
      </c>
      <c r="F653" s="23" t="s">
        <v>201</v>
      </c>
      <c r="G653" s="23" t="s">
        <v>329</v>
      </c>
      <c r="H653" s="23" t="s">
        <v>330</v>
      </c>
      <c r="I653" s="117">
        <v>90000</v>
      </c>
      <c r="J653" s="117">
        <v>90000</v>
      </c>
      <c r="K653" s="117">
        <v>90000</v>
      </c>
      <c r="L653" s="117"/>
      <c r="M653" s="117"/>
      <c r="N653" s="117"/>
      <c r="O653" s="117"/>
      <c r="P653" s="117"/>
      <c r="Q653" s="117"/>
      <c r="R653" s="117"/>
      <c r="S653" s="117"/>
      <c r="T653" s="117"/>
      <c r="U653" s="93"/>
      <c r="V653" s="117"/>
      <c r="W653" s="117"/>
    </row>
    <row r="654" ht="32.9" customHeight="1" spans="1:23">
      <c r="A654" s="23" t="s">
        <v>590</v>
      </c>
      <c r="B654" s="116" t="s">
        <v>803</v>
      </c>
      <c r="C654" s="23" t="s">
        <v>802</v>
      </c>
      <c r="D654" s="23" t="s">
        <v>71</v>
      </c>
      <c r="E654" s="23" t="s">
        <v>200</v>
      </c>
      <c r="F654" s="23" t="s">
        <v>201</v>
      </c>
      <c r="G654" s="23" t="s">
        <v>465</v>
      </c>
      <c r="H654" s="23" t="s">
        <v>466</v>
      </c>
      <c r="I654" s="117">
        <v>382879.64</v>
      </c>
      <c r="J654" s="117">
        <v>347650</v>
      </c>
      <c r="K654" s="117">
        <v>347650</v>
      </c>
      <c r="L654" s="117"/>
      <c r="M654" s="117"/>
      <c r="N654" s="117">
        <v>35229.64</v>
      </c>
      <c r="O654" s="117"/>
      <c r="P654" s="117"/>
      <c r="Q654" s="117"/>
      <c r="R654" s="117"/>
      <c r="S654" s="117"/>
      <c r="T654" s="117"/>
      <c r="U654" s="93"/>
      <c r="V654" s="117"/>
      <c r="W654" s="117"/>
    </row>
    <row r="655" ht="32.9" customHeight="1" spans="1:23">
      <c r="A655" s="23" t="s">
        <v>590</v>
      </c>
      <c r="B655" s="116" t="s">
        <v>803</v>
      </c>
      <c r="C655" s="23" t="s">
        <v>802</v>
      </c>
      <c r="D655" s="23" t="s">
        <v>71</v>
      </c>
      <c r="E655" s="23" t="s">
        <v>200</v>
      </c>
      <c r="F655" s="23" t="s">
        <v>201</v>
      </c>
      <c r="G655" s="23" t="s">
        <v>633</v>
      </c>
      <c r="H655" s="23" t="s">
        <v>634</v>
      </c>
      <c r="I655" s="117">
        <v>10000</v>
      </c>
      <c r="J655" s="117">
        <v>10000</v>
      </c>
      <c r="K655" s="117">
        <v>10000</v>
      </c>
      <c r="L655" s="117"/>
      <c r="M655" s="117"/>
      <c r="N655" s="117"/>
      <c r="O655" s="117"/>
      <c r="P655" s="117"/>
      <c r="Q655" s="117"/>
      <c r="R655" s="117"/>
      <c r="S655" s="117"/>
      <c r="T655" s="117"/>
      <c r="U655" s="93"/>
      <c r="V655" s="117"/>
      <c r="W655" s="117"/>
    </row>
    <row r="656" ht="32.9" customHeight="1" spans="1:23">
      <c r="A656" s="23" t="s">
        <v>590</v>
      </c>
      <c r="B656" s="116" t="s">
        <v>803</v>
      </c>
      <c r="C656" s="23" t="s">
        <v>802</v>
      </c>
      <c r="D656" s="23" t="s">
        <v>71</v>
      </c>
      <c r="E656" s="23" t="s">
        <v>200</v>
      </c>
      <c r="F656" s="23" t="s">
        <v>201</v>
      </c>
      <c r="G656" s="23" t="s">
        <v>467</v>
      </c>
      <c r="H656" s="23" t="s">
        <v>468</v>
      </c>
      <c r="I656" s="117">
        <v>354300</v>
      </c>
      <c r="J656" s="117">
        <v>354300</v>
      </c>
      <c r="K656" s="117">
        <v>354300</v>
      </c>
      <c r="L656" s="117"/>
      <c r="M656" s="117"/>
      <c r="N656" s="117"/>
      <c r="O656" s="117"/>
      <c r="P656" s="117"/>
      <c r="Q656" s="117"/>
      <c r="R656" s="117"/>
      <c r="S656" s="117"/>
      <c r="T656" s="117"/>
      <c r="U656" s="93"/>
      <c r="V656" s="117"/>
      <c r="W656" s="117"/>
    </row>
    <row r="657" ht="32.9" customHeight="1" spans="1:23">
      <c r="A657" s="23" t="s">
        <v>590</v>
      </c>
      <c r="B657" s="116" t="s">
        <v>803</v>
      </c>
      <c r="C657" s="23" t="s">
        <v>802</v>
      </c>
      <c r="D657" s="23" t="s">
        <v>71</v>
      </c>
      <c r="E657" s="23" t="s">
        <v>200</v>
      </c>
      <c r="F657" s="23" t="s">
        <v>201</v>
      </c>
      <c r="G657" s="23" t="s">
        <v>469</v>
      </c>
      <c r="H657" s="23" t="s">
        <v>470</v>
      </c>
      <c r="I657" s="117">
        <v>314034.97</v>
      </c>
      <c r="J657" s="117">
        <v>312200</v>
      </c>
      <c r="K657" s="117">
        <v>312200</v>
      </c>
      <c r="L657" s="117"/>
      <c r="M657" s="117"/>
      <c r="N657" s="117">
        <v>1834.97</v>
      </c>
      <c r="O657" s="117"/>
      <c r="P657" s="117"/>
      <c r="Q657" s="117"/>
      <c r="R657" s="117"/>
      <c r="S657" s="117"/>
      <c r="T657" s="117"/>
      <c r="U657" s="93"/>
      <c r="V657" s="117"/>
      <c r="W657" s="117"/>
    </row>
    <row r="658" ht="32.9" customHeight="1" spans="1:23">
      <c r="A658" s="23" t="s">
        <v>590</v>
      </c>
      <c r="B658" s="116" t="s">
        <v>803</v>
      </c>
      <c r="C658" s="23" t="s">
        <v>802</v>
      </c>
      <c r="D658" s="23" t="s">
        <v>71</v>
      </c>
      <c r="E658" s="23" t="s">
        <v>200</v>
      </c>
      <c r="F658" s="23" t="s">
        <v>201</v>
      </c>
      <c r="G658" s="23" t="s">
        <v>315</v>
      </c>
      <c r="H658" s="23" t="s">
        <v>316</v>
      </c>
      <c r="I658" s="117">
        <v>10000</v>
      </c>
      <c r="J658" s="117">
        <v>10000</v>
      </c>
      <c r="K658" s="117">
        <v>10000</v>
      </c>
      <c r="L658" s="117"/>
      <c r="M658" s="117"/>
      <c r="N658" s="117"/>
      <c r="O658" s="117"/>
      <c r="P658" s="117"/>
      <c r="Q658" s="117"/>
      <c r="R658" s="117"/>
      <c r="S658" s="117"/>
      <c r="T658" s="117"/>
      <c r="U658" s="93"/>
      <c r="V658" s="117"/>
      <c r="W658" s="117"/>
    </row>
    <row r="659" ht="32.9" customHeight="1" spans="1:23">
      <c r="A659" s="23" t="s">
        <v>590</v>
      </c>
      <c r="B659" s="116" t="s">
        <v>803</v>
      </c>
      <c r="C659" s="23" t="s">
        <v>802</v>
      </c>
      <c r="D659" s="23" t="s">
        <v>71</v>
      </c>
      <c r="E659" s="23" t="s">
        <v>200</v>
      </c>
      <c r="F659" s="23" t="s">
        <v>201</v>
      </c>
      <c r="G659" s="23" t="s">
        <v>335</v>
      </c>
      <c r="H659" s="23" t="s">
        <v>336</v>
      </c>
      <c r="I659" s="117">
        <v>185000</v>
      </c>
      <c r="J659" s="117">
        <v>185000</v>
      </c>
      <c r="K659" s="117">
        <v>185000</v>
      </c>
      <c r="L659" s="117"/>
      <c r="M659" s="117"/>
      <c r="N659" s="117"/>
      <c r="O659" s="117"/>
      <c r="P659" s="117"/>
      <c r="Q659" s="117"/>
      <c r="R659" s="117"/>
      <c r="S659" s="117"/>
      <c r="T659" s="117"/>
      <c r="U659" s="93"/>
      <c r="V659" s="117"/>
      <c r="W659" s="117"/>
    </row>
    <row r="660" ht="32.9" customHeight="1" spans="1:23">
      <c r="A660" s="23" t="s">
        <v>590</v>
      </c>
      <c r="B660" s="116" t="s">
        <v>803</v>
      </c>
      <c r="C660" s="23" t="s">
        <v>802</v>
      </c>
      <c r="D660" s="23" t="s">
        <v>71</v>
      </c>
      <c r="E660" s="23" t="s">
        <v>202</v>
      </c>
      <c r="F660" s="23" t="s">
        <v>203</v>
      </c>
      <c r="G660" s="23" t="s">
        <v>319</v>
      </c>
      <c r="H660" s="23" t="s">
        <v>320</v>
      </c>
      <c r="I660" s="117">
        <v>19420</v>
      </c>
      <c r="J660" s="117">
        <v>19320</v>
      </c>
      <c r="K660" s="117">
        <v>19320</v>
      </c>
      <c r="L660" s="117"/>
      <c r="M660" s="117"/>
      <c r="N660" s="117">
        <v>100</v>
      </c>
      <c r="O660" s="117"/>
      <c r="P660" s="117"/>
      <c r="Q660" s="117"/>
      <c r="R660" s="117"/>
      <c r="S660" s="117"/>
      <c r="T660" s="117"/>
      <c r="U660" s="93"/>
      <c r="V660" s="117"/>
      <c r="W660" s="117"/>
    </row>
    <row r="661" ht="32.9" customHeight="1" spans="1:23">
      <c r="A661" s="23" t="s">
        <v>590</v>
      </c>
      <c r="B661" s="116" t="s">
        <v>803</v>
      </c>
      <c r="C661" s="23" t="s">
        <v>802</v>
      </c>
      <c r="D661" s="23" t="s">
        <v>71</v>
      </c>
      <c r="E661" s="23" t="s">
        <v>202</v>
      </c>
      <c r="F661" s="23" t="s">
        <v>203</v>
      </c>
      <c r="G661" s="23" t="s">
        <v>409</v>
      </c>
      <c r="H661" s="23" t="s">
        <v>410</v>
      </c>
      <c r="I661" s="117">
        <v>232680</v>
      </c>
      <c r="J661" s="117">
        <v>232680</v>
      </c>
      <c r="K661" s="117">
        <v>232680</v>
      </c>
      <c r="L661" s="117"/>
      <c r="M661" s="117"/>
      <c r="N661" s="117"/>
      <c r="O661" s="117"/>
      <c r="P661" s="117"/>
      <c r="Q661" s="117"/>
      <c r="R661" s="117"/>
      <c r="S661" s="117"/>
      <c r="T661" s="117"/>
      <c r="U661" s="93"/>
      <c r="V661" s="117"/>
      <c r="W661" s="117"/>
    </row>
    <row r="662" ht="32.9" customHeight="1" spans="1:23">
      <c r="A662" s="23" t="s">
        <v>590</v>
      </c>
      <c r="B662" s="116" t="s">
        <v>803</v>
      </c>
      <c r="C662" s="23" t="s">
        <v>802</v>
      </c>
      <c r="D662" s="23" t="s">
        <v>71</v>
      </c>
      <c r="E662" s="23" t="s">
        <v>202</v>
      </c>
      <c r="F662" s="23" t="s">
        <v>203</v>
      </c>
      <c r="G662" s="23" t="s">
        <v>329</v>
      </c>
      <c r="H662" s="23" t="s">
        <v>330</v>
      </c>
      <c r="I662" s="117">
        <v>16000</v>
      </c>
      <c r="J662" s="117">
        <v>16000</v>
      </c>
      <c r="K662" s="117">
        <v>16000</v>
      </c>
      <c r="L662" s="117"/>
      <c r="M662" s="117"/>
      <c r="N662" s="117"/>
      <c r="O662" s="117"/>
      <c r="P662" s="117"/>
      <c r="Q662" s="117"/>
      <c r="R662" s="117"/>
      <c r="S662" s="117"/>
      <c r="T662" s="117"/>
      <c r="U662" s="93"/>
      <c r="V662" s="117"/>
      <c r="W662" s="117"/>
    </row>
    <row r="663" ht="32.9" customHeight="1" spans="1:23">
      <c r="A663" s="23" t="s">
        <v>590</v>
      </c>
      <c r="B663" s="116" t="s">
        <v>803</v>
      </c>
      <c r="C663" s="23" t="s">
        <v>802</v>
      </c>
      <c r="D663" s="23" t="s">
        <v>71</v>
      </c>
      <c r="E663" s="23" t="s">
        <v>202</v>
      </c>
      <c r="F663" s="23" t="s">
        <v>203</v>
      </c>
      <c r="G663" s="23" t="s">
        <v>465</v>
      </c>
      <c r="H663" s="23" t="s">
        <v>466</v>
      </c>
      <c r="I663" s="117">
        <v>113600</v>
      </c>
      <c r="J663" s="117">
        <v>113600</v>
      </c>
      <c r="K663" s="117">
        <v>113600</v>
      </c>
      <c r="L663" s="117"/>
      <c r="M663" s="117"/>
      <c r="N663" s="117"/>
      <c r="O663" s="117"/>
      <c r="P663" s="117"/>
      <c r="Q663" s="117"/>
      <c r="R663" s="117"/>
      <c r="S663" s="117"/>
      <c r="T663" s="117"/>
      <c r="U663" s="93"/>
      <c r="V663" s="117"/>
      <c r="W663" s="117"/>
    </row>
    <row r="664" ht="32.9" customHeight="1" spans="1:23">
      <c r="A664" s="23" t="s">
        <v>590</v>
      </c>
      <c r="B664" s="116" t="s">
        <v>803</v>
      </c>
      <c r="C664" s="23" t="s">
        <v>802</v>
      </c>
      <c r="D664" s="23" t="s">
        <v>71</v>
      </c>
      <c r="E664" s="23" t="s">
        <v>202</v>
      </c>
      <c r="F664" s="23" t="s">
        <v>203</v>
      </c>
      <c r="G664" s="23" t="s">
        <v>467</v>
      </c>
      <c r="H664" s="23" t="s">
        <v>468</v>
      </c>
      <c r="I664" s="117">
        <v>112400</v>
      </c>
      <c r="J664" s="117">
        <v>112400</v>
      </c>
      <c r="K664" s="117">
        <v>112400</v>
      </c>
      <c r="L664" s="117"/>
      <c r="M664" s="117"/>
      <c r="N664" s="117"/>
      <c r="O664" s="117"/>
      <c r="P664" s="117"/>
      <c r="Q664" s="117"/>
      <c r="R664" s="117"/>
      <c r="S664" s="117"/>
      <c r="T664" s="117"/>
      <c r="U664" s="93"/>
      <c r="V664" s="117"/>
      <c r="W664" s="117"/>
    </row>
    <row r="665" ht="32.9" customHeight="1" spans="1:23">
      <c r="A665" s="23" t="s">
        <v>590</v>
      </c>
      <c r="B665" s="116" t="s">
        <v>803</v>
      </c>
      <c r="C665" s="23" t="s">
        <v>802</v>
      </c>
      <c r="D665" s="23" t="s">
        <v>71</v>
      </c>
      <c r="E665" s="23" t="s">
        <v>202</v>
      </c>
      <c r="F665" s="23" t="s">
        <v>203</v>
      </c>
      <c r="G665" s="23" t="s">
        <v>469</v>
      </c>
      <c r="H665" s="23" t="s">
        <v>470</v>
      </c>
      <c r="I665" s="117">
        <v>109152</v>
      </c>
      <c r="J665" s="117">
        <v>106000</v>
      </c>
      <c r="K665" s="117">
        <v>106000</v>
      </c>
      <c r="L665" s="117"/>
      <c r="M665" s="117"/>
      <c r="N665" s="117">
        <v>3152</v>
      </c>
      <c r="O665" s="117"/>
      <c r="P665" s="117"/>
      <c r="Q665" s="117"/>
      <c r="R665" s="117"/>
      <c r="S665" s="117"/>
      <c r="T665" s="117"/>
      <c r="U665" s="93"/>
      <c r="V665" s="117"/>
      <c r="W665" s="117"/>
    </row>
    <row r="666" ht="32.9" customHeight="1" spans="1:23">
      <c r="A666" s="23" t="s">
        <v>590</v>
      </c>
      <c r="B666" s="116" t="s">
        <v>803</v>
      </c>
      <c r="C666" s="23" t="s">
        <v>802</v>
      </c>
      <c r="D666" s="23" t="s">
        <v>71</v>
      </c>
      <c r="E666" s="23" t="s">
        <v>204</v>
      </c>
      <c r="F666" s="23" t="s">
        <v>205</v>
      </c>
      <c r="G666" s="23" t="s">
        <v>319</v>
      </c>
      <c r="H666" s="23" t="s">
        <v>320</v>
      </c>
      <c r="I666" s="117">
        <v>40000</v>
      </c>
      <c r="J666" s="117">
        <v>40000</v>
      </c>
      <c r="K666" s="117">
        <v>40000</v>
      </c>
      <c r="L666" s="117"/>
      <c r="M666" s="117"/>
      <c r="N666" s="117"/>
      <c r="O666" s="117"/>
      <c r="P666" s="117"/>
      <c r="Q666" s="117"/>
      <c r="R666" s="117"/>
      <c r="S666" s="117"/>
      <c r="T666" s="117"/>
      <c r="U666" s="93"/>
      <c r="V666" s="117"/>
      <c r="W666" s="117"/>
    </row>
    <row r="667" ht="32.9" customHeight="1" spans="1:23">
      <c r="A667" s="23" t="s">
        <v>590</v>
      </c>
      <c r="B667" s="116" t="s">
        <v>803</v>
      </c>
      <c r="C667" s="23" t="s">
        <v>802</v>
      </c>
      <c r="D667" s="23" t="s">
        <v>71</v>
      </c>
      <c r="E667" s="23" t="s">
        <v>204</v>
      </c>
      <c r="F667" s="23" t="s">
        <v>205</v>
      </c>
      <c r="G667" s="23" t="s">
        <v>409</v>
      </c>
      <c r="H667" s="23" t="s">
        <v>410</v>
      </c>
      <c r="I667" s="117">
        <v>60000</v>
      </c>
      <c r="J667" s="117">
        <v>60000</v>
      </c>
      <c r="K667" s="117">
        <v>60000</v>
      </c>
      <c r="L667" s="117"/>
      <c r="M667" s="117"/>
      <c r="N667" s="117"/>
      <c r="O667" s="117"/>
      <c r="P667" s="117"/>
      <c r="Q667" s="117"/>
      <c r="R667" s="117"/>
      <c r="S667" s="117"/>
      <c r="T667" s="117"/>
      <c r="U667" s="93"/>
      <c r="V667" s="117"/>
      <c r="W667" s="117"/>
    </row>
    <row r="668" ht="32.9" customHeight="1" spans="1:23">
      <c r="A668" s="23" t="s">
        <v>590</v>
      </c>
      <c r="B668" s="116" t="s">
        <v>803</v>
      </c>
      <c r="C668" s="23" t="s">
        <v>802</v>
      </c>
      <c r="D668" s="23" t="s">
        <v>71</v>
      </c>
      <c r="E668" s="23" t="s">
        <v>204</v>
      </c>
      <c r="F668" s="23" t="s">
        <v>205</v>
      </c>
      <c r="G668" s="23" t="s">
        <v>465</v>
      </c>
      <c r="H668" s="23" t="s">
        <v>466</v>
      </c>
      <c r="I668" s="117">
        <v>50000</v>
      </c>
      <c r="J668" s="117">
        <v>50000</v>
      </c>
      <c r="K668" s="117">
        <v>50000</v>
      </c>
      <c r="L668" s="117"/>
      <c r="M668" s="117"/>
      <c r="N668" s="117"/>
      <c r="O668" s="117"/>
      <c r="P668" s="117"/>
      <c r="Q668" s="117"/>
      <c r="R668" s="117"/>
      <c r="S668" s="117"/>
      <c r="T668" s="117"/>
      <c r="U668" s="93"/>
      <c r="V668" s="117"/>
      <c r="W668" s="117"/>
    </row>
    <row r="669" ht="32.9" customHeight="1" spans="1:23">
      <c r="A669" s="23" t="s">
        <v>590</v>
      </c>
      <c r="B669" s="116" t="s">
        <v>803</v>
      </c>
      <c r="C669" s="23" t="s">
        <v>802</v>
      </c>
      <c r="D669" s="23" t="s">
        <v>71</v>
      </c>
      <c r="E669" s="23" t="s">
        <v>204</v>
      </c>
      <c r="F669" s="23" t="s">
        <v>205</v>
      </c>
      <c r="G669" s="23" t="s">
        <v>467</v>
      </c>
      <c r="H669" s="23" t="s">
        <v>468</v>
      </c>
      <c r="I669" s="117">
        <v>20000</v>
      </c>
      <c r="J669" s="117">
        <v>20000</v>
      </c>
      <c r="K669" s="117">
        <v>20000</v>
      </c>
      <c r="L669" s="117"/>
      <c r="M669" s="117"/>
      <c r="N669" s="117"/>
      <c r="O669" s="117"/>
      <c r="P669" s="117"/>
      <c r="Q669" s="117"/>
      <c r="R669" s="117"/>
      <c r="S669" s="117"/>
      <c r="T669" s="117"/>
      <c r="U669" s="93"/>
      <c r="V669" s="117"/>
      <c r="W669" s="117"/>
    </row>
    <row r="670" ht="32.9" customHeight="1" spans="1:23">
      <c r="A670" s="23" t="s">
        <v>590</v>
      </c>
      <c r="B670" s="116" t="s">
        <v>803</v>
      </c>
      <c r="C670" s="23" t="s">
        <v>802</v>
      </c>
      <c r="D670" s="23" t="s">
        <v>71</v>
      </c>
      <c r="E670" s="23" t="s">
        <v>204</v>
      </c>
      <c r="F670" s="23" t="s">
        <v>205</v>
      </c>
      <c r="G670" s="23" t="s">
        <v>469</v>
      </c>
      <c r="H670" s="23" t="s">
        <v>470</v>
      </c>
      <c r="I670" s="117">
        <v>30000</v>
      </c>
      <c r="J670" s="117">
        <v>30000</v>
      </c>
      <c r="K670" s="117">
        <v>30000</v>
      </c>
      <c r="L670" s="117"/>
      <c r="M670" s="117"/>
      <c r="N670" s="117"/>
      <c r="O670" s="117"/>
      <c r="P670" s="117"/>
      <c r="Q670" s="117"/>
      <c r="R670" s="117"/>
      <c r="S670" s="117"/>
      <c r="T670" s="117"/>
      <c r="U670" s="93"/>
      <c r="V670" s="117"/>
      <c r="W670" s="117"/>
    </row>
    <row r="671" ht="32.9" customHeight="1" spans="1:23">
      <c r="A671" s="23" t="s">
        <v>590</v>
      </c>
      <c r="B671" s="116" t="s">
        <v>803</v>
      </c>
      <c r="C671" s="23" t="s">
        <v>802</v>
      </c>
      <c r="D671" s="23" t="s">
        <v>71</v>
      </c>
      <c r="E671" s="23" t="s">
        <v>208</v>
      </c>
      <c r="F671" s="23" t="s">
        <v>209</v>
      </c>
      <c r="G671" s="23" t="s">
        <v>469</v>
      </c>
      <c r="H671" s="23" t="s">
        <v>470</v>
      </c>
      <c r="I671" s="117">
        <v>11965.76</v>
      </c>
      <c r="J671" s="117"/>
      <c r="K671" s="117"/>
      <c r="L671" s="117"/>
      <c r="M671" s="117"/>
      <c r="N671" s="117">
        <v>11965.76</v>
      </c>
      <c r="O671" s="117"/>
      <c r="P671" s="117"/>
      <c r="Q671" s="117"/>
      <c r="R671" s="117"/>
      <c r="S671" s="117"/>
      <c r="T671" s="117"/>
      <c r="U671" s="93"/>
      <c r="V671" s="117"/>
      <c r="W671" s="117"/>
    </row>
    <row r="672" ht="32.9" customHeight="1" spans="1:23">
      <c r="A672" s="23" t="s">
        <v>590</v>
      </c>
      <c r="B672" s="116" t="s">
        <v>803</v>
      </c>
      <c r="C672" s="23" t="s">
        <v>802</v>
      </c>
      <c r="D672" s="23" t="s">
        <v>71</v>
      </c>
      <c r="E672" s="23" t="s">
        <v>218</v>
      </c>
      <c r="F672" s="23" t="s">
        <v>219</v>
      </c>
      <c r="G672" s="23" t="s">
        <v>319</v>
      </c>
      <c r="H672" s="23" t="s">
        <v>320</v>
      </c>
      <c r="I672" s="117">
        <v>25000</v>
      </c>
      <c r="J672" s="117">
        <v>25000</v>
      </c>
      <c r="K672" s="117">
        <v>25000</v>
      </c>
      <c r="L672" s="117"/>
      <c r="M672" s="117"/>
      <c r="N672" s="117"/>
      <c r="O672" s="117"/>
      <c r="P672" s="117"/>
      <c r="Q672" s="117"/>
      <c r="R672" s="117"/>
      <c r="S672" s="117"/>
      <c r="T672" s="117"/>
      <c r="U672" s="93"/>
      <c r="V672" s="117"/>
      <c r="W672" s="117"/>
    </row>
    <row r="673" ht="32.9" customHeight="1" spans="1:23">
      <c r="A673" s="23" t="s">
        <v>590</v>
      </c>
      <c r="B673" s="116" t="s">
        <v>803</v>
      </c>
      <c r="C673" s="23" t="s">
        <v>802</v>
      </c>
      <c r="D673" s="23" t="s">
        <v>71</v>
      </c>
      <c r="E673" s="23" t="s">
        <v>218</v>
      </c>
      <c r="F673" s="23" t="s">
        <v>219</v>
      </c>
      <c r="G673" s="23" t="s">
        <v>323</v>
      </c>
      <c r="H673" s="23" t="s">
        <v>324</v>
      </c>
      <c r="I673" s="117">
        <v>70400</v>
      </c>
      <c r="J673" s="117">
        <v>70400</v>
      </c>
      <c r="K673" s="117">
        <v>70400</v>
      </c>
      <c r="L673" s="117"/>
      <c r="M673" s="117"/>
      <c r="N673" s="117"/>
      <c r="O673" s="117"/>
      <c r="P673" s="117"/>
      <c r="Q673" s="117"/>
      <c r="R673" s="117"/>
      <c r="S673" s="117"/>
      <c r="T673" s="117"/>
      <c r="U673" s="93"/>
      <c r="V673" s="117"/>
      <c r="W673" s="117"/>
    </row>
    <row r="674" ht="32.9" customHeight="1" spans="1:23">
      <c r="A674" s="23" t="s">
        <v>590</v>
      </c>
      <c r="B674" s="116" t="s">
        <v>803</v>
      </c>
      <c r="C674" s="23" t="s">
        <v>802</v>
      </c>
      <c r="D674" s="23" t="s">
        <v>71</v>
      </c>
      <c r="E674" s="23" t="s">
        <v>218</v>
      </c>
      <c r="F674" s="23" t="s">
        <v>219</v>
      </c>
      <c r="G674" s="23" t="s">
        <v>409</v>
      </c>
      <c r="H674" s="23" t="s">
        <v>410</v>
      </c>
      <c r="I674" s="117">
        <v>58400</v>
      </c>
      <c r="J674" s="117">
        <v>58400</v>
      </c>
      <c r="K674" s="117">
        <v>58400</v>
      </c>
      <c r="L674" s="117"/>
      <c r="M674" s="117"/>
      <c r="N674" s="117"/>
      <c r="O674" s="117"/>
      <c r="P674" s="117"/>
      <c r="Q674" s="117"/>
      <c r="R674" s="117"/>
      <c r="S674" s="117"/>
      <c r="T674" s="117"/>
      <c r="U674" s="93"/>
      <c r="V674" s="117"/>
      <c r="W674" s="117"/>
    </row>
    <row r="675" ht="32.9" customHeight="1" spans="1:23">
      <c r="A675" s="23" t="s">
        <v>590</v>
      </c>
      <c r="B675" s="116" t="s">
        <v>803</v>
      </c>
      <c r="C675" s="23" t="s">
        <v>802</v>
      </c>
      <c r="D675" s="23" t="s">
        <v>71</v>
      </c>
      <c r="E675" s="23" t="s">
        <v>218</v>
      </c>
      <c r="F675" s="23" t="s">
        <v>219</v>
      </c>
      <c r="G675" s="23" t="s">
        <v>465</v>
      </c>
      <c r="H675" s="23" t="s">
        <v>466</v>
      </c>
      <c r="I675" s="117">
        <v>140000</v>
      </c>
      <c r="J675" s="117">
        <v>140000</v>
      </c>
      <c r="K675" s="117">
        <v>140000</v>
      </c>
      <c r="L675" s="117"/>
      <c r="M675" s="117"/>
      <c r="N675" s="117"/>
      <c r="O675" s="117"/>
      <c r="P675" s="117"/>
      <c r="Q675" s="117"/>
      <c r="R675" s="117"/>
      <c r="S675" s="117"/>
      <c r="T675" s="117"/>
      <c r="U675" s="93"/>
      <c r="V675" s="117"/>
      <c r="W675" s="117"/>
    </row>
    <row r="676" ht="32.9" customHeight="1" spans="1:23">
      <c r="A676" s="23" t="s">
        <v>590</v>
      </c>
      <c r="B676" s="116" t="s">
        <v>803</v>
      </c>
      <c r="C676" s="23" t="s">
        <v>802</v>
      </c>
      <c r="D676" s="23" t="s">
        <v>71</v>
      </c>
      <c r="E676" s="23" t="s">
        <v>218</v>
      </c>
      <c r="F676" s="23" t="s">
        <v>219</v>
      </c>
      <c r="G676" s="23" t="s">
        <v>467</v>
      </c>
      <c r="H676" s="23" t="s">
        <v>468</v>
      </c>
      <c r="I676" s="117">
        <v>24600</v>
      </c>
      <c r="J676" s="117">
        <v>24600</v>
      </c>
      <c r="K676" s="117">
        <v>24600</v>
      </c>
      <c r="L676" s="117"/>
      <c r="M676" s="117"/>
      <c r="N676" s="117"/>
      <c r="O676" s="117"/>
      <c r="P676" s="117"/>
      <c r="Q676" s="117"/>
      <c r="R676" s="117"/>
      <c r="S676" s="117"/>
      <c r="T676" s="117"/>
      <c r="U676" s="93"/>
      <c r="V676" s="117"/>
      <c r="W676" s="117"/>
    </row>
    <row r="677" ht="32.9" customHeight="1" spans="1:23">
      <c r="A677" s="23" t="s">
        <v>590</v>
      </c>
      <c r="B677" s="116" t="s">
        <v>803</v>
      </c>
      <c r="C677" s="23" t="s">
        <v>802</v>
      </c>
      <c r="D677" s="23" t="s">
        <v>71</v>
      </c>
      <c r="E677" s="23" t="s">
        <v>218</v>
      </c>
      <c r="F677" s="23" t="s">
        <v>219</v>
      </c>
      <c r="G677" s="23" t="s">
        <v>469</v>
      </c>
      <c r="H677" s="23" t="s">
        <v>470</v>
      </c>
      <c r="I677" s="117">
        <v>33340.46</v>
      </c>
      <c r="J677" s="117">
        <v>31600</v>
      </c>
      <c r="K677" s="117">
        <v>31600</v>
      </c>
      <c r="L677" s="117"/>
      <c r="M677" s="117"/>
      <c r="N677" s="117">
        <v>1740.46</v>
      </c>
      <c r="O677" s="117"/>
      <c r="P677" s="117"/>
      <c r="Q677" s="117"/>
      <c r="R677" s="117"/>
      <c r="S677" s="117"/>
      <c r="T677" s="117"/>
      <c r="U677" s="93"/>
      <c r="V677" s="117"/>
      <c r="W677" s="117"/>
    </row>
    <row r="678" ht="32.9" customHeight="1" spans="1:23">
      <c r="A678" s="23" t="s">
        <v>590</v>
      </c>
      <c r="B678" s="116" t="s">
        <v>803</v>
      </c>
      <c r="C678" s="23" t="s">
        <v>802</v>
      </c>
      <c r="D678" s="23" t="s">
        <v>71</v>
      </c>
      <c r="E678" s="23" t="s">
        <v>218</v>
      </c>
      <c r="F678" s="23" t="s">
        <v>219</v>
      </c>
      <c r="G678" s="23" t="s">
        <v>315</v>
      </c>
      <c r="H678" s="23" t="s">
        <v>316</v>
      </c>
      <c r="I678" s="117">
        <v>10000</v>
      </c>
      <c r="J678" s="117"/>
      <c r="K678" s="117"/>
      <c r="L678" s="117"/>
      <c r="M678" s="117"/>
      <c r="N678" s="117">
        <v>10000</v>
      </c>
      <c r="O678" s="117"/>
      <c r="P678" s="117"/>
      <c r="Q678" s="117"/>
      <c r="R678" s="117"/>
      <c r="S678" s="117"/>
      <c r="T678" s="117"/>
      <c r="U678" s="93"/>
      <c r="V678" s="117"/>
      <c r="W678" s="117"/>
    </row>
    <row r="679" ht="32.9" customHeight="1" spans="1:23">
      <c r="A679" s="23" t="s">
        <v>590</v>
      </c>
      <c r="B679" s="116" t="s">
        <v>803</v>
      </c>
      <c r="C679" s="23" t="s">
        <v>802</v>
      </c>
      <c r="D679" s="23" t="s">
        <v>71</v>
      </c>
      <c r="E679" s="23" t="s">
        <v>220</v>
      </c>
      <c r="F679" s="23" t="s">
        <v>221</v>
      </c>
      <c r="G679" s="23" t="s">
        <v>409</v>
      </c>
      <c r="H679" s="23" t="s">
        <v>410</v>
      </c>
      <c r="I679" s="117">
        <v>61480</v>
      </c>
      <c r="J679" s="117">
        <v>61480</v>
      </c>
      <c r="K679" s="117">
        <v>61480</v>
      </c>
      <c r="L679" s="117"/>
      <c r="M679" s="117"/>
      <c r="N679" s="117"/>
      <c r="O679" s="117"/>
      <c r="P679" s="117"/>
      <c r="Q679" s="117"/>
      <c r="R679" s="117"/>
      <c r="S679" s="117"/>
      <c r="T679" s="117"/>
      <c r="U679" s="93"/>
      <c r="V679" s="117"/>
      <c r="W679" s="117"/>
    </row>
    <row r="680" ht="32.9" customHeight="1" spans="1:23">
      <c r="A680" s="23" t="s">
        <v>590</v>
      </c>
      <c r="B680" s="116" t="s">
        <v>803</v>
      </c>
      <c r="C680" s="23" t="s">
        <v>802</v>
      </c>
      <c r="D680" s="23" t="s">
        <v>71</v>
      </c>
      <c r="E680" s="23" t="s">
        <v>220</v>
      </c>
      <c r="F680" s="23" t="s">
        <v>221</v>
      </c>
      <c r="G680" s="23" t="s">
        <v>465</v>
      </c>
      <c r="H680" s="23" t="s">
        <v>466</v>
      </c>
      <c r="I680" s="117">
        <v>15520</v>
      </c>
      <c r="J680" s="117">
        <v>15520</v>
      </c>
      <c r="K680" s="117">
        <v>15520</v>
      </c>
      <c r="L680" s="117"/>
      <c r="M680" s="117"/>
      <c r="N680" s="117"/>
      <c r="O680" s="117"/>
      <c r="P680" s="117"/>
      <c r="Q680" s="117"/>
      <c r="R680" s="117"/>
      <c r="S680" s="117"/>
      <c r="T680" s="117"/>
      <c r="U680" s="93"/>
      <c r="V680" s="117"/>
      <c r="W680" s="117"/>
    </row>
    <row r="681" ht="32.9" customHeight="1" spans="1:23">
      <c r="A681" s="23" t="s">
        <v>590</v>
      </c>
      <c r="B681" s="116" t="s">
        <v>803</v>
      </c>
      <c r="C681" s="23" t="s">
        <v>802</v>
      </c>
      <c r="D681" s="23" t="s">
        <v>71</v>
      </c>
      <c r="E681" s="23" t="s">
        <v>220</v>
      </c>
      <c r="F681" s="23" t="s">
        <v>221</v>
      </c>
      <c r="G681" s="23" t="s">
        <v>467</v>
      </c>
      <c r="H681" s="23" t="s">
        <v>468</v>
      </c>
      <c r="I681" s="117">
        <v>48000</v>
      </c>
      <c r="J681" s="117">
        <v>48000</v>
      </c>
      <c r="K681" s="117">
        <v>48000</v>
      </c>
      <c r="L681" s="117"/>
      <c r="M681" s="117"/>
      <c r="N681" s="117"/>
      <c r="O681" s="117"/>
      <c r="P681" s="117"/>
      <c r="Q681" s="117"/>
      <c r="R681" s="117"/>
      <c r="S681" s="117"/>
      <c r="T681" s="117"/>
      <c r="U681" s="93"/>
      <c r="V681" s="117"/>
      <c r="W681" s="117"/>
    </row>
    <row r="682" ht="32.9" customHeight="1" spans="1:23">
      <c r="A682" s="23" t="s">
        <v>590</v>
      </c>
      <c r="B682" s="116" t="s">
        <v>803</v>
      </c>
      <c r="C682" s="23" t="s">
        <v>802</v>
      </c>
      <c r="D682" s="23" t="s">
        <v>71</v>
      </c>
      <c r="E682" s="23" t="s">
        <v>220</v>
      </c>
      <c r="F682" s="23" t="s">
        <v>221</v>
      </c>
      <c r="G682" s="23" t="s">
        <v>469</v>
      </c>
      <c r="H682" s="23" t="s">
        <v>470</v>
      </c>
      <c r="I682" s="117">
        <v>37005.02</v>
      </c>
      <c r="J682" s="117">
        <v>35000</v>
      </c>
      <c r="K682" s="117">
        <v>35000</v>
      </c>
      <c r="L682" s="117"/>
      <c r="M682" s="117"/>
      <c r="N682" s="117">
        <v>2005.02</v>
      </c>
      <c r="O682" s="117"/>
      <c r="P682" s="117"/>
      <c r="Q682" s="117"/>
      <c r="R682" s="117"/>
      <c r="S682" s="117"/>
      <c r="T682" s="117"/>
      <c r="U682" s="93"/>
      <c r="V682" s="117"/>
      <c r="W682" s="117"/>
    </row>
    <row r="683" ht="32.9" customHeight="1" spans="1:23">
      <c r="A683" s="23" t="s">
        <v>590</v>
      </c>
      <c r="B683" s="116" t="s">
        <v>803</v>
      </c>
      <c r="C683" s="23" t="s">
        <v>802</v>
      </c>
      <c r="D683" s="23" t="s">
        <v>71</v>
      </c>
      <c r="E683" s="23" t="s">
        <v>222</v>
      </c>
      <c r="F683" s="23" t="s">
        <v>223</v>
      </c>
      <c r="G683" s="23" t="s">
        <v>319</v>
      </c>
      <c r="H683" s="23" t="s">
        <v>320</v>
      </c>
      <c r="I683" s="117">
        <v>31700</v>
      </c>
      <c r="J683" s="117">
        <v>31700</v>
      </c>
      <c r="K683" s="117">
        <v>31700</v>
      </c>
      <c r="L683" s="117"/>
      <c r="M683" s="117"/>
      <c r="N683" s="117"/>
      <c r="O683" s="117"/>
      <c r="P683" s="117"/>
      <c r="Q683" s="117"/>
      <c r="R683" s="117"/>
      <c r="S683" s="117"/>
      <c r="T683" s="117"/>
      <c r="U683" s="93"/>
      <c r="V683" s="117"/>
      <c r="W683" s="117"/>
    </row>
    <row r="684" ht="32.9" customHeight="1" spans="1:23">
      <c r="A684" s="23" t="s">
        <v>590</v>
      </c>
      <c r="B684" s="116" t="s">
        <v>803</v>
      </c>
      <c r="C684" s="23" t="s">
        <v>802</v>
      </c>
      <c r="D684" s="23" t="s">
        <v>71</v>
      </c>
      <c r="E684" s="23" t="s">
        <v>222</v>
      </c>
      <c r="F684" s="23" t="s">
        <v>223</v>
      </c>
      <c r="G684" s="23" t="s">
        <v>409</v>
      </c>
      <c r="H684" s="23" t="s">
        <v>410</v>
      </c>
      <c r="I684" s="117">
        <v>265630</v>
      </c>
      <c r="J684" s="117">
        <v>265630</v>
      </c>
      <c r="K684" s="117">
        <v>265630</v>
      </c>
      <c r="L684" s="117"/>
      <c r="M684" s="117"/>
      <c r="N684" s="117"/>
      <c r="O684" s="117"/>
      <c r="P684" s="117"/>
      <c r="Q684" s="117"/>
      <c r="R684" s="117"/>
      <c r="S684" s="117"/>
      <c r="T684" s="117"/>
      <c r="U684" s="93"/>
      <c r="V684" s="117"/>
      <c r="W684" s="117"/>
    </row>
    <row r="685" ht="32.9" customHeight="1" spans="1:23">
      <c r="A685" s="23" t="s">
        <v>590</v>
      </c>
      <c r="B685" s="116" t="s">
        <v>803</v>
      </c>
      <c r="C685" s="23" t="s">
        <v>802</v>
      </c>
      <c r="D685" s="23" t="s">
        <v>71</v>
      </c>
      <c r="E685" s="23" t="s">
        <v>222</v>
      </c>
      <c r="F685" s="23" t="s">
        <v>223</v>
      </c>
      <c r="G685" s="23" t="s">
        <v>329</v>
      </c>
      <c r="H685" s="23" t="s">
        <v>330</v>
      </c>
      <c r="I685" s="117">
        <v>16550</v>
      </c>
      <c r="J685" s="117">
        <v>16550</v>
      </c>
      <c r="K685" s="117">
        <v>16550</v>
      </c>
      <c r="L685" s="117"/>
      <c r="M685" s="117"/>
      <c r="N685" s="117"/>
      <c r="O685" s="117"/>
      <c r="P685" s="117"/>
      <c r="Q685" s="117"/>
      <c r="R685" s="117"/>
      <c r="S685" s="117"/>
      <c r="T685" s="117"/>
      <c r="U685" s="93"/>
      <c r="V685" s="117"/>
      <c r="W685" s="117"/>
    </row>
    <row r="686" ht="32.9" customHeight="1" spans="1:23">
      <c r="A686" s="23" t="s">
        <v>590</v>
      </c>
      <c r="B686" s="116" t="s">
        <v>803</v>
      </c>
      <c r="C686" s="23" t="s">
        <v>802</v>
      </c>
      <c r="D686" s="23" t="s">
        <v>71</v>
      </c>
      <c r="E686" s="23" t="s">
        <v>222</v>
      </c>
      <c r="F686" s="23" t="s">
        <v>223</v>
      </c>
      <c r="G686" s="23" t="s">
        <v>465</v>
      </c>
      <c r="H686" s="23" t="s">
        <v>466</v>
      </c>
      <c r="I686" s="117">
        <v>754340</v>
      </c>
      <c r="J686" s="117">
        <v>754340</v>
      </c>
      <c r="K686" s="117">
        <v>754340</v>
      </c>
      <c r="L686" s="117"/>
      <c r="M686" s="117"/>
      <c r="N686" s="117"/>
      <c r="O686" s="117"/>
      <c r="P686" s="117"/>
      <c r="Q686" s="117"/>
      <c r="R686" s="117"/>
      <c r="S686" s="117"/>
      <c r="T686" s="117"/>
      <c r="U686" s="93"/>
      <c r="V686" s="117"/>
      <c r="W686" s="117"/>
    </row>
    <row r="687" ht="32.9" customHeight="1" spans="1:23">
      <c r="A687" s="23" t="s">
        <v>590</v>
      </c>
      <c r="B687" s="116" t="s">
        <v>803</v>
      </c>
      <c r="C687" s="23" t="s">
        <v>802</v>
      </c>
      <c r="D687" s="23" t="s">
        <v>71</v>
      </c>
      <c r="E687" s="23" t="s">
        <v>222</v>
      </c>
      <c r="F687" s="23" t="s">
        <v>223</v>
      </c>
      <c r="G687" s="23" t="s">
        <v>467</v>
      </c>
      <c r="H687" s="23" t="s">
        <v>468</v>
      </c>
      <c r="I687" s="117">
        <v>740200</v>
      </c>
      <c r="J687" s="117">
        <v>740200</v>
      </c>
      <c r="K687" s="117">
        <v>740200</v>
      </c>
      <c r="L687" s="117"/>
      <c r="M687" s="117"/>
      <c r="N687" s="117"/>
      <c r="O687" s="117"/>
      <c r="P687" s="117"/>
      <c r="Q687" s="117"/>
      <c r="R687" s="117"/>
      <c r="S687" s="117"/>
      <c r="T687" s="117"/>
      <c r="U687" s="93"/>
      <c r="V687" s="117"/>
      <c r="W687" s="117"/>
    </row>
    <row r="688" ht="32.9" customHeight="1" spans="1:23">
      <c r="A688" s="23" t="s">
        <v>590</v>
      </c>
      <c r="B688" s="116" t="s">
        <v>803</v>
      </c>
      <c r="C688" s="23" t="s">
        <v>802</v>
      </c>
      <c r="D688" s="23" t="s">
        <v>71</v>
      </c>
      <c r="E688" s="23" t="s">
        <v>222</v>
      </c>
      <c r="F688" s="23" t="s">
        <v>223</v>
      </c>
      <c r="G688" s="23" t="s">
        <v>469</v>
      </c>
      <c r="H688" s="23" t="s">
        <v>470</v>
      </c>
      <c r="I688" s="117">
        <v>416438.24</v>
      </c>
      <c r="J688" s="117">
        <v>341580</v>
      </c>
      <c r="K688" s="117">
        <v>341580</v>
      </c>
      <c r="L688" s="117"/>
      <c r="M688" s="117"/>
      <c r="N688" s="117">
        <v>74858.24</v>
      </c>
      <c r="O688" s="117"/>
      <c r="P688" s="117"/>
      <c r="Q688" s="117"/>
      <c r="R688" s="117"/>
      <c r="S688" s="117"/>
      <c r="T688" s="117"/>
      <c r="U688" s="93"/>
      <c r="V688" s="117"/>
      <c r="W688" s="117"/>
    </row>
    <row r="689" ht="32.9" customHeight="1" spans="1:23">
      <c r="A689" s="23"/>
      <c r="B689" s="23"/>
      <c r="C689" s="23" t="s">
        <v>804</v>
      </c>
      <c r="D689" s="23"/>
      <c r="E689" s="23"/>
      <c r="F689" s="23"/>
      <c r="G689" s="23"/>
      <c r="H689" s="23"/>
      <c r="I689" s="117">
        <v>11660.89</v>
      </c>
      <c r="J689" s="117"/>
      <c r="K689" s="117"/>
      <c r="L689" s="117"/>
      <c r="M689" s="117"/>
      <c r="N689" s="117">
        <v>11660.89</v>
      </c>
      <c r="O689" s="117"/>
      <c r="P689" s="117"/>
      <c r="Q689" s="117"/>
      <c r="R689" s="117"/>
      <c r="S689" s="117"/>
      <c r="T689" s="117"/>
      <c r="U689" s="93"/>
      <c r="V689" s="117"/>
      <c r="W689" s="117"/>
    </row>
    <row r="690" ht="32.9" customHeight="1" spans="1:23">
      <c r="A690" s="23" t="s">
        <v>601</v>
      </c>
      <c r="B690" s="116" t="s">
        <v>805</v>
      </c>
      <c r="C690" s="23" t="s">
        <v>804</v>
      </c>
      <c r="D690" s="23" t="s">
        <v>71</v>
      </c>
      <c r="E690" s="23" t="s">
        <v>206</v>
      </c>
      <c r="F690" s="23" t="s">
        <v>207</v>
      </c>
      <c r="G690" s="23" t="s">
        <v>467</v>
      </c>
      <c r="H690" s="23" t="s">
        <v>468</v>
      </c>
      <c r="I690" s="117">
        <v>356.68</v>
      </c>
      <c r="J690" s="117"/>
      <c r="K690" s="117"/>
      <c r="L690" s="117"/>
      <c r="M690" s="117"/>
      <c r="N690" s="117">
        <v>356.68</v>
      </c>
      <c r="O690" s="117"/>
      <c r="P690" s="117"/>
      <c r="Q690" s="117"/>
      <c r="R690" s="117"/>
      <c r="S690" s="117"/>
      <c r="T690" s="117"/>
      <c r="U690" s="93"/>
      <c r="V690" s="117"/>
      <c r="W690" s="117"/>
    </row>
    <row r="691" ht="32.9" customHeight="1" spans="1:23">
      <c r="A691" s="23" t="s">
        <v>601</v>
      </c>
      <c r="B691" s="116" t="s">
        <v>805</v>
      </c>
      <c r="C691" s="23" t="s">
        <v>804</v>
      </c>
      <c r="D691" s="23" t="s">
        <v>71</v>
      </c>
      <c r="E691" s="23" t="s">
        <v>206</v>
      </c>
      <c r="F691" s="23" t="s">
        <v>207</v>
      </c>
      <c r="G691" s="23" t="s">
        <v>469</v>
      </c>
      <c r="H691" s="23" t="s">
        <v>470</v>
      </c>
      <c r="I691" s="117">
        <v>11304.21</v>
      </c>
      <c r="J691" s="117"/>
      <c r="K691" s="117"/>
      <c r="L691" s="117"/>
      <c r="M691" s="117"/>
      <c r="N691" s="117">
        <v>11304.21</v>
      </c>
      <c r="O691" s="117"/>
      <c r="P691" s="117"/>
      <c r="Q691" s="117"/>
      <c r="R691" s="117"/>
      <c r="S691" s="117"/>
      <c r="T691" s="117"/>
      <c r="U691" s="93"/>
      <c r="V691" s="117"/>
      <c r="W691" s="117"/>
    </row>
    <row r="692" ht="32.9" customHeight="1" spans="1:23">
      <c r="A692" s="23"/>
      <c r="B692" s="23"/>
      <c r="C692" s="23" t="s">
        <v>806</v>
      </c>
      <c r="D692" s="23"/>
      <c r="E692" s="23"/>
      <c r="F692" s="23"/>
      <c r="G692" s="23"/>
      <c r="H692" s="23"/>
      <c r="I692" s="117">
        <v>206000</v>
      </c>
      <c r="J692" s="117">
        <v>206000</v>
      </c>
      <c r="K692" s="117">
        <v>206000</v>
      </c>
      <c r="L692" s="117"/>
      <c r="M692" s="117"/>
      <c r="N692" s="117"/>
      <c r="O692" s="117"/>
      <c r="P692" s="117"/>
      <c r="Q692" s="117"/>
      <c r="R692" s="117"/>
      <c r="S692" s="117"/>
      <c r="T692" s="117"/>
      <c r="U692" s="93"/>
      <c r="V692" s="117"/>
      <c r="W692" s="117"/>
    </row>
    <row r="693" ht="32.9" customHeight="1" spans="1:23">
      <c r="A693" s="23" t="s">
        <v>601</v>
      </c>
      <c r="B693" s="116" t="s">
        <v>807</v>
      </c>
      <c r="C693" s="23" t="s">
        <v>806</v>
      </c>
      <c r="D693" s="23" t="s">
        <v>71</v>
      </c>
      <c r="E693" s="23" t="s">
        <v>119</v>
      </c>
      <c r="F693" s="23" t="s">
        <v>120</v>
      </c>
      <c r="G693" s="23" t="s">
        <v>409</v>
      </c>
      <c r="H693" s="23" t="s">
        <v>410</v>
      </c>
      <c r="I693" s="117">
        <v>206000</v>
      </c>
      <c r="J693" s="117">
        <v>206000</v>
      </c>
      <c r="K693" s="117">
        <v>206000</v>
      </c>
      <c r="L693" s="117"/>
      <c r="M693" s="117"/>
      <c r="N693" s="117"/>
      <c r="O693" s="117"/>
      <c r="P693" s="117"/>
      <c r="Q693" s="117"/>
      <c r="R693" s="117"/>
      <c r="S693" s="117"/>
      <c r="T693" s="117"/>
      <c r="U693" s="93"/>
      <c r="V693" s="117"/>
      <c r="W693" s="117"/>
    </row>
    <row r="694" ht="32.9" customHeight="1" spans="1:23">
      <c r="A694" s="23"/>
      <c r="B694" s="23"/>
      <c r="C694" s="23" t="s">
        <v>808</v>
      </c>
      <c r="D694" s="23"/>
      <c r="E694" s="23"/>
      <c r="F694" s="23"/>
      <c r="G694" s="23"/>
      <c r="H694" s="23"/>
      <c r="I694" s="117">
        <v>100000</v>
      </c>
      <c r="J694" s="117">
        <v>100000</v>
      </c>
      <c r="K694" s="117">
        <v>100000</v>
      </c>
      <c r="L694" s="117"/>
      <c r="M694" s="117"/>
      <c r="N694" s="117"/>
      <c r="O694" s="117"/>
      <c r="P694" s="117"/>
      <c r="Q694" s="117"/>
      <c r="R694" s="117"/>
      <c r="S694" s="117"/>
      <c r="T694" s="117"/>
      <c r="U694" s="93"/>
      <c r="V694" s="117"/>
      <c r="W694" s="117"/>
    </row>
    <row r="695" ht="32.9" customHeight="1" spans="1:23">
      <c r="A695" s="23" t="s">
        <v>590</v>
      </c>
      <c r="B695" s="116" t="s">
        <v>809</v>
      </c>
      <c r="C695" s="23" t="s">
        <v>808</v>
      </c>
      <c r="D695" s="23" t="s">
        <v>71</v>
      </c>
      <c r="E695" s="23" t="s">
        <v>218</v>
      </c>
      <c r="F695" s="23" t="s">
        <v>219</v>
      </c>
      <c r="G695" s="23" t="s">
        <v>465</v>
      </c>
      <c r="H695" s="23" t="s">
        <v>466</v>
      </c>
      <c r="I695" s="117">
        <v>18400</v>
      </c>
      <c r="J695" s="117">
        <v>18400</v>
      </c>
      <c r="K695" s="117">
        <v>18400</v>
      </c>
      <c r="L695" s="117"/>
      <c r="M695" s="117"/>
      <c r="N695" s="117"/>
      <c r="O695" s="117"/>
      <c r="P695" s="117"/>
      <c r="Q695" s="117"/>
      <c r="R695" s="117"/>
      <c r="S695" s="117"/>
      <c r="T695" s="117"/>
      <c r="U695" s="93"/>
      <c r="V695" s="117"/>
      <c r="W695" s="117"/>
    </row>
    <row r="696" ht="32.9" customHeight="1" spans="1:23">
      <c r="A696" s="23" t="s">
        <v>590</v>
      </c>
      <c r="B696" s="116" t="s">
        <v>809</v>
      </c>
      <c r="C696" s="23" t="s">
        <v>808</v>
      </c>
      <c r="D696" s="23" t="s">
        <v>71</v>
      </c>
      <c r="E696" s="23" t="s">
        <v>218</v>
      </c>
      <c r="F696" s="23" t="s">
        <v>219</v>
      </c>
      <c r="G696" s="23" t="s">
        <v>633</v>
      </c>
      <c r="H696" s="23" t="s">
        <v>634</v>
      </c>
      <c r="I696" s="117">
        <v>8000</v>
      </c>
      <c r="J696" s="117">
        <v>8000</v>
      </c>
      <c r="K696" s="117">
        <v>8000</v>
      </c>
      <c r="L696" s="117"/>
      <c r="M696" s="117"/>
      <c r="N696" s="117"/>
      <c r="O696" s="117"/>
      <c r="P696" s="117"/>
      <c r="Q696" s="117"/>
      <c r="R696" s="117"/>
      <c r="S696" s="117"/>
      <c r="T696" s="117"/>
      <c r="U696" s="93"/>
      <c r="V696" s="117"/>
      <c r="W696" s="117"/>
    </row>
    <row r="697" ht="32.9" customHeight="1" spans="1:23">
      <c r="A697" s="23" t="s">
        <v>590</v>
      </c>
      <c r="B697" s="116" t="s">
        <v>809</v>
      </c>
      <c r="C697" s="23" t="s">
        <v>808</v>
      </c>
      <c r="D697" s="23" t="s">
        <v>71</v>
      </c>
      <c r="E697" s="23" t="s">
        <v>218</v>
      </c>
      <c r="F697" s="23" t="s">
        <v>219</v>
      </c>
      <c r="G697" s="23" t="s">
        <v>467</v>
      </c>
      <c r="H697" s="23" t="s">
        <v>468</v>
      </c>
      <c r="I697" s="117">
        <v>71100</v>
      </c>
      <c r="J697" s="117">
        <v>71100</v>
      </c>
      <c r="K697" s="117">
        <v>71100</v>
      </c>
      <c r="L697" s="117"/>
      <c r="M697" s="117"/>
      <c r="N697" s="117"/>
      <c r="O697" s="117"/>
      <c r="P697" s="117"/>
      <c r="Q697" s="117"/>
      <c r="R697" s="117"/>
      <c r="S697" s="117"/>
      <c r="T697" s="117"/>
      <c r="U697" s="93"/>
      <c r="V697" s="117"/>
      <c r="W697" s="117"/>
    </row>
    <row r="698" ht="32.9" customHeight="1" spans="1:23">
      <c r="A698" s="23" t="s">
        <v>590</v>
      </c>
      <c r="B698" s="116" t="s">
        <v>809</v>
      </c>
      <c r="C698" s="23" t="s">
        <v>808</v>
      </c>
      <c r="D698" s="23" t="s">
        <v>71</v>
      </c>
      <c r="E698" s="23" t="s">
        <v>218</v>
      </c>
      <c r="F698" s="23" t="s">
        <v>219</v>
      </c>
      <c r="G698" s="23" t="s">
        <v>469</v>
      </c>
      <c r="H698" s="23" t="s">
        <v>470</v>
      </c>
      <c r="I698" s="117">
        <v>2500</v>
      </c>
      <c r="J698" s="117">
        <v>2500</v>
      </c>
      <c r="K698" s="117">
        <v>2500</v>
      </c>
      <c r="L698" s="117"/>
      <c r="M698" s="117"/>
      <c r="N698" s="117"/>
      <c r="O698" s="117"/>
      <c r="P698" s="117"/>
      <c r="Q698" s="117"/>
      <c r="R698" s="117"/>
      <c r="S698" s="117"/>
      <c r="T698" s="117"/>
      <c r="U698" s="93"/>
      <c r="V698" s="117"/>
      <c r="W698" s="117"/>
    </row>
    <row r="699" ht="32.9" customHeight="1" spans="1:23">
      <c r="A699" s="23"/>
      <c r="B699" s="23"/>
      <c r="C699" s="23" t="s">
        <v>810</v>
      </c>
      <c r="D699" s="23"/>
      <c r="E699" s="23"/>
      <c r="F699" s="23"/>
      <c r="G699" s="23"/>
      <c r="H699" s="23"/>
      <c r="I699" s="117">
        <v>360000</v>
      </c>
      <c r="J699" s="117">
        <v>360000</v>
      </c>
      <c r="K699" s="117">
        <v>360000</v>
      </c>
      <c r="L699" s="117"/>
      <c r="M699" s="117"/>
      <c r="N699" s="117"/>
      <c r="O699" s="117"/>
      <c r="P699" s="117"/>
      <c r="Q699" s="117"/>
      <c r="R699" s="117"/>
      <c r="S699" s="117"/>
      <c r="T699" s="117"/>
      <c r="U699" s="93"/>
      <c r="V699" s="117"/>
      <c r="W699" s="117"/>
    </row>
    <row r="700" ht="32.9" customHeight="1" spans="1:23">
      <c r="A700" s="23" t="s">
        <v>601</v>
      </c>
      <c r="B700" s="116" t="s">
        <v>811</v>
      </c>
      <c r="C700" s="23" t="s">
        <v>810</v>
      </c>
      <c r="D700" s="23" t="s">
        <v>71</v>
      </c>
      <c r="E700" s="23" t="s">
        <v>119</v>
      </c>
      <c r="F700" s="23" t="s">
        <v>120</v>
      </c>
      <c r="G700" s="23" t="s">
        <v>409</v>
      </c>
      <c r="H700" s="23" t="s">
        <v>410</v>
      </c>
      <c r="I700" s="117">
        <v>360000</v>
      </c>
      <c r="J700" s="117">
        <v>360000</v>
      </c>
      <c r="K700" s="117">
        <v>360000</v>
      </c>
      <c r="L700" s="117"/>
      <c r="M700" s="117"/>
      <c r="N700" s="117"/>
      <c r="O700" s="117"/>
      <c r="P700" s="117"/>
      <c r="Q700" s="117"/>
      <c r="R700" s="117"/>
      <c r="S700" s="117"/>
      <c r="T700" s="117"/>
      <c r="U700" s="93"/>
      <c r="V700" s="117"/>
      <c r="W700" s="117"/>
    </row>
    <row r="701" ht="32.9" customHeight="1" spans="1:23">
      <c r="A701" s="23"/>
      <c r="B701" s="23"/>
      <c r="C701" s="23" t="s">
        <v>812</v>
      </c>
      <c r="D701" s="23"/>
      <c r="E701" s="23"/>
      <c r="F701" s="23"/>
      <c r="G701" s="23"/>
      <c r="H701" s="23"/>
      <c r="I701" s="117">
        <v>500000</v>
      </c>
      <c r="J701" s="117">
        <v>500000</v>
      </c>
      <c r="K701" s="117">
        <v>500000</v>
      </c>
      <c r="L701" s="117"/>
      <c r="M701" s="117"/>
      <c r="N701" s="117"/>
      <c r="O701" s="117"/>
      <c r="P701" s="117"/>
      <c r="Q701" s="117"/>
      <c r="R701" s="117"/>
      <c r="S701" s="117"/>
      <c r="T701" s="117"/>
      <c r="U701" s="93"/>
      <c r="V701" s="117"/>
      <c r="W701" s="117"/>
    </row>
    <row r="702" ht="32.9" customHeight="1" spans="1:23">
      <c r="A702" s="23" t="s">
        <v>601</v>
      </c>
      <c r="B702" s="116" t="s">
        <v>813</v>
      </c>
      <c r="C702" s="23" t="s">
        <v>812</v>
      </c>
      <c r="D702" s="23" t="s">
        <v>71</v>
      </c>
      <c r="E702" s="23" t="s">
        <v>109</v>
      </c>
      <c r="F702" s="23" t="s">
        <v>110</v>
      </c>
      <c r="G702" s="23" t="s">
        <v>319</v>
      </c>
      <c r="H702" s="23" t="s">
        <v>320</v>
      </c>
      <c r="I702" s="117">
        <v>15000</v>
      </c>
      <c r="J702" s="117">
        <v>15000</v>
      </c>
      <c r="K702" s="117">
        <v>15000</v>
      </c>
      <c r="L702" s="117"/>
      <c r="M702" s="117"/>
      <c r="N702" s="117"/>
      <c r="O702" s="117"/>
      <c r="P702" s="117"/>
      <c r="Q702" s="117"/>
      <c r="R702" s="117"/>
      <c r="S702" s="117"/>
      <c r="T702" s="117"/>
      <c r="U702" s="93"/>
      <c r="V702" s="117"/>
      <c r="W702" s="117"/>
    </row>
    <row r="703" ht="32.9" customHeight="1" spans="1:23">
      <c r="A703" s="23" t="s">
        <v>601</v>
      </c>
      <c r="B703" s="116" t="s">
        <v>813</v>
      </c>
      <c r="C703" s="23" t="s">
        <v>812</v>
      </c>
      <c r="D703" s="23" t="s">
        <v>71</v>
      </c>
      <c r="E703" s="23" t="s">
        <v>109</v>
      </c>
      <c r="F703" s="23" t="s">
        <v>110</v>
      </c>
      <c r="G703" s="23" t="s">
        <v>463</v>
      </c>
      <c r="H703" s="23" t="s">
        <v>464</v>
      </c>
      <c r="I703" s="117">
        <v>360000</v>
      </c>
      <c r="J703" s="117">
        <v>360000</v>
      </c>
      <c r="K703" s="117">
        <v>360000</v>
      </c>
      <c r="L703" s="117"/>
      <c r="M703" s="117"/>
      <c r="N703" s="117"/>
      <c r="O703" s="117"/>
      <c r="P703" s="117"/>
      <c r="Q703" s="117"/>
      <c r="R703" s="117"/>
      <c r="S703" s="117"/>
      <c r="T703" s="117"/>
      <c r="U703" s="93"/>
      <c r="V703" s="117"/>
      <c r="W703" s="117"/>
    </row>
    <row r="704" ht="32.9" customHeight="1" spans="1:23">
      <c r="A704" s="23" t="s">
        <v>601</v>
      </c>
      <c r="B704" s="116" t="s">
        <v>813</v>
      </c>
      <c r="C704" s="23" t="s">
        <v>812</v>
      </c>
      <c r="D704" s="23" t="s">
        <v>71</v>
      </c>
      <c r="E704" s="23" t="s">
        <v>109</v>
      </c>
      <c r="F704" s="23" t="s">
        <v>110</v>
      </c>
      <c r="G704" s="23" t="s">
        <v>465</v>
      </c>
      <c r="H704" s="23" t="s">
        <v>466</v>
      </c>
      <c r="I704" s="117">
        <v>125000</v>
      </c>
      <c r="J704" s="117">
        <v>125000</v>
      </c>
      <c r="K704" s="117">
        <v>125000</v>
      </c>
      <c r="L704" s="117"/>
      <c r="M704" s="117"/>
      <c r="N704" s="117"/>
      <c r="O704" s="117"/>
      <c r="P704" s="117"/>
      <c r="Q704" s="117"/>
      <c r="R704" s="117"/>
      <c r="S704" s="117"/>
      <c r="T704" s="117"/>
      <c r="U704" s="93"/>
      <c r="V704" s="117"/>
      <c r="W704" s="117"/>
    </row>
    <row r="705" ht="32.9" customHeight="1" spans="1:23">
      <c r="A705" s="23"/>
      <c r="B705" s="23"/>
      <c r="C705" s="23" t="s">
        <v>814</v>
      </c>
      <c r="D705" s="23"/>
      <c r="E705" s="23"/>
      <c r="F705" s="23"/>
      <c r="G705" s="23"/>
      <c r="H705" s="23"/>
      <c r="I705" s="117">
        <v>3835</v>
      </c>
      <c r="J705" s="117"/>
      <c r="K705" s="117"/>
      <c r="L705" s="117"/>
      <c r="M705" s="117"/>
      <c r="N705" s="117">
        <v>3835</v>
      </c>
      <c r="O705" s="117"/>
      <c r="P705" s="117"/>
      <c r="Q705" s="117"/>
      <c r="R705" s="117"/>
      <c r="S705" s="117"/>
      <c r="T705" s="117"/>
      <c r="U705" s="93"/>
      <c r="V705" s="117"/>
      <c r="W705" s="117"/>
    </row>
    <row r="706" ht="32.9" customHeight="1" spans="1:23">
      <c r="A706" s="23" t="s">
        <v>590</v>
      </c>
      <c r="B706" s="116" t="s">
        <v>815</v>
      </c>
      <c r="C706" s="23" t="s">
        <v>814</v>
      </c>
      <c r="D706" s="23" t="s">
        <v>71</v>
      </c>
      <c r="E706" s="23" t="s">
        <v>216</v>
      </c>
      <c r="F706" s="23" t="s">
        <v>217</v>
      </c>
      <c r="G706" s="23" t="s">
        <v>333</v>
      </c>
      <c r="H706" s="23" t="s">
        <v>334</v>
      </c>
      <c r="I706" s="117">
        <v>3835</v>
      </c>
      <c r="J706" s="117"/>
      <c r="K706" s="117"/>
      <c r="L706" s="117"/>
      <c r="M706" s="117"/>
      <c r="N706" s="117">
        <v>3835</v>
      </c>
      <c r="O706" s="117"/>
      <c r="P706" s="117"/>
      <c r="Q706" s="117"/>
      <c r="R706" s="117"/>
      <c r="S706" s="117"/>
      <c r="T706" s="117"/>
      <c r="U706" s="93"/>
      <c r="V706" s="117"/>
      <c r="W706" s="117"/>
    </row>
    <row r="707" ht="32.9" customHeight="1" spans="1:23">
      <c r="A707" s="23"/>
      <c r="B707" s="23"/>
      <c r="C707" s="23" t="s">
        <v>816</v>
      </c>
      <c r="D707" s="23"/>
      <c r="E707" s="23"/>
      <c r="F707" s="23"/>
      <c r="G707" s="23"/>
      <c r="H707" s="23"/>
      <c r="I707" s="117">
        <v>148657.74</v>
      </c>
      <c r="J707" s="117"/>
      <c r="K707" s="117"/>
      <c r="L707" s="117"/>
      <c r="M707" s="117"/>
      <c r="N707" s="117">
        <v>148657.74</v>
      </c>
      <c r="O707" s="117"/>
      <c r="P707" s="117"/>
      <c r="Q707" s="117"/>
      <c r="R707" s="117"/>
      <c r="S707" s="117"/>
      <c r="T707" s="117"/>
      <c r="U707" s="93"/>
      <c r="V707" s="117"/>
      <c r="W707" s="117"/>
    </row>
    <row r="708" ht="32.9" customHeight="1" spans="1:23">
      <c r="A708" s="23" t="s">
        <v>601</v>
      </c>
      <c r="B708" s="116" t="s">
        <v>817</v>
      </c>
      <c r="C708" s="23" t="s">
        <v>816</v>
      </c>
      <c r="D708" s="23" t="s">
        <v>71</v>
      </c>
      <c r="E708" s="23" t="s">
        <v>202</v>
      </c>
      <c r="F708" s="23" t="s">
        <v>203</v>
      </c>
      <c r="G708" s="23" t="s">
        <v>409</v>
      </c>
      <c r="H708" s="23" t="s">
        <v>410</v>
      </c>
      <c r="I708" s="117">
        <v>36130.75</v>
      </c>
      <c r="J708" s="117"/>
      <c r="K708" s="117"/>
      <c r="L708" s="117"/>
      <c r="M708" s="117"/>
      <c r="N708" s="117">
        <v>36130.75</v>
      </c>
      <c r="O708" s="117"/>
      <c r="P708" s="117"/>
      <c r="Q708" s="117"/>
      <c r="R708" s="117"/>
      <c r="S708" s="117"/>
      <c r="T708" s="117"/>
      <c r="U708" s="93"/>
      <c r="V708" s="117"/>
      <c r="W708" s="117"/>
    </row>
    <row r="709" ht="32.9" customHeight="1" spans="1:23">
      <c r="A709" s="23" t="s">
        <v>601</v>
      </c>
      <c r="B709" s="116" t="s">
        <v>817</v>
      </c>
      <c r="C709" s="23" t="s">
        <v>816</v>
      </c>
      <c r="D709" s="23" t="s">
        <v>71</v>
      </c>
      <c r="E709" s="23" t="s">
        <v>202</v>
      </c>
      <c r="F709" s="23" t="s">
        <v>203</v>
      </c>
      <c r="G709" s="23" t="s">
        <v>329</v>
      </c>
      <c r="H709" s="23" t="s">
        <v>330</v>
      </c>
      <c r="I709" s="117">
        <v>20000</v>
      </c>
      <c r="J709" s="117"/>
      <c r="K709" s="117"/>
      <c r="L709" s="117"/>
      <c r="M709" s="117"/>
      <c r="N709" s="117">
        <v>20000</v>
      </c>
      <c r="O709" s="117"/>
      <c r="P709" s="117"/>
      <c r="Q709" s="117"/>
      <c r="R709" s="117"/>
      <c r="S709" s="117"/>
      <c r="T709" s="117"/>
      <c r="U709" s="93"/>
      <c r="V709" s="117"/>
      <c r="W709" s="117"/>
    </row>
    <row r="710" ht="32.9" customHeight="1" spans="1:23">
      <c r="A710" s="23" t="s">
        <v>601</v>
      </c>
      <c r="B710" s="116" t="s">
        <v>817</v>
      </c>
      <c r="C710" s="23" t="s">
        <v>816</v>
      </c>
      <c r="D710" s="23" t="s">
        <v>71</v>
      </c>
      <c r="E710" s="23" t="s">
        <v>202</v>
      </c>
      <c r="F710" s="23" t="s">
        <v>203</v>
      </c>
      <c r="G710" s="23" t="s">
        <v>465</v>
      </c>
      <c r="H710" s="23" t="s">
        <v>466</v>
      </c>
      <c r="I710" s="117">
        <v>58976.99</v>
      </c>
      <c r="J710" s="117"/>
      <c r="K710" s="117"/>
      <c r="L710" s="117"/>
      <c r="M710" s="117"/>
      <c r="N710" s="117">
        <v>58976.99</v>
      </c>
      <c r="O710" s="117"/>
      <c r="P710" s="117"/>
      <c r="Q710" s="117"/>
      <c r="R710" s="117"/>
      <c r="S710" s="117"/>
      <c r="T710" s="117"/>
      <c r="U710" s="93"/>
      <c r="V710" s="117"/>
      <c r="W710" s="117"/>
    </row>
    <row r="711" ht="32.9" customHeight="1" spans="1:23">
      <c r="A711" s="23" t="s">
        <v>601</v>
      </c>
      <c r="B711" s="116" t="s">
        <v>817</v>
      </c>
      <c r="C711" s="23" t="s">
        <v>816</v>
      </c>
      <c r="D711" s="23" t="s">
        <v>71</v>
      </c>
      <c r="E711" s="23" t="s">
        <v>202</v>
      </c>
      <c r="F711" s="23" t="s">
        <v>203</v>
      </c>
      <c r="G711" s="23" t="s">
        <v>469</v>
      </c>
      <c r="H711" s="23" t="s">
        <v>470</v>
      </c>
      <c r="I711" s="117">
        <v>33550</v>
      </c>
      <c r="J711" s="117"/>
      <c r="K711" s="117"/>
      <c r="L711" s="117"/>
      <c r="M711" s="117"/>
      <c r="N711" s="117">
        <v>33550</v>
      </c>
      <c r="O711" s="117"/>
      <c r="P711" s="117"/>
      <c r="Q711" s="117"/>
      <c r="R711" s="117"/>
      <c r="S711" s="117"/>
      <c r="T711" s="117"/>
      <c r="U711" s="93"/>
      <c r="V711" s="117"/>
      <c r="W711" s="117"/>
    </row>
    <row r="712" ht="32.9" customHeight="1" spans="1:23">
      <c r="A712" s="23"/>
      <c r="B712" s="23"/>
      <c r="C712" s="23" t="s">
        <v>818</v>
      </c>
      <c r="D712" s="23"/>
      <c r="E712" s="23"/>
      <c r="F712" s="23"/>
      <c r="G712" s="23"/>
      <c r="H712" s="23"/>
      <c r="I712" s="117">
        <v>86837.48</v>
      </c>
      <c r="J712" s="117"/>
      <c r="K712" s="117"/>
      <c r="L712" s="117"/>
      <c r="M712" s="117"/>
      <c r="N712" s="117">
        <v>86837.48</v>
      </c>
      <c r="O712" s="117"/>
      <c r="P712" s="117"/>
      <c r="Q712" s="117"/>
      <c r="R712" s="117"/>
      <c r="S712" s="117"/>
      <c r="T712" s="117"/>
      <c r="U712" s="93"/>
      <c r="V712" s="117"/>
      <c r="W712" s="117"/>
    </row>
    <row r="713" ht="32.9" customHeight="1" spans="1:23">
      <c r="A713" s="23" t="s">
        <v>601</v>
      </c>
      <c r="B713" s="116" t="s">
        <v>819</v>
      </c>
      <c r="C713" s="23" t="s">
        <v>818</v>
      </c>
      <c r="D713" s="23" t="s">
        <v>71</v>
      </c>
      <c r="E713" s="23" t="s">
        <v>202</v>
      </c>
      <c r="F713" s="23" t="s">
        <v>203</v>
      </c>
      <c r="G713" s="23" t="s">
        <v>409</v>
      </c>
      <c r="H713" s="23" t="s">
        <v>410</v>
      </c>
      <c r="I713" s="117">
        <v>37201.48</v>
      </c>
      <c r="J713" s="117"/>
      <c r="K713" s="117"/>
      <c r="L713" s="117"/>
      <c r="M713" s="117"/>
      <c r="N713" s="117">
        <v>37201.48</v>
      </c>
      <c r="O713" s="117"/>
      <c r="P713" s="117"/>
      <c r="Q713" s="117"/>
      <c r="R713" s="117"/>
      <c r="S713" s="117"/>
      <c r="T713" s="117"/>
      <c r="U713" s="93"/>
      <c r="V713" s="117"/>
      <c r="W713" s="117"/>
    </row>
    <row r="714" ht="32.9" customHeight="1" spans="1:23">
      <c r="A714" s="23" t="s">
        <v>601</v>
      </c>
      <c r="B714" s="116" t="s">
        <v>819</v>
      </c>
      <c r="C714" s="23" t="s">
        <v>818</v>
      </c>
      <c r="D714" s="23" t="s">
        <v>71</v>
      </c>
      <c r="E714" s="23" t="s">
        <v>202</v>
      </c>
      <c r="F714" s="23" t="s">
        <v>203</v>
      </c>
      <c r="G714" s="23" t="s">
        <v>329</v>
      </c>
      <c r="H714" s="23" t="s">
        <v>330</v>
      </c>
      <c r="I714" s="117">
        <v>16816</v>
      </c>
      <c r="J714" s="117"/>
      <c r="K714" s="117"/>
      <c r="L714" s="117"/>
      <c r="M714" s="117"/>
      <c r="N714" s="117">
        <v>16816</v>
      </c>
      <c r="O714" s="117"/>
      <c r="P714" s="117"/>
      <c r="Q714" s="117"/>
      <c r="R714" s="117"/>
      <c r="S714" s="117"/>
      <c r="T714" s="117"/>
      <c r="U714" s="93"/>
      <c r="V714" s="117"/>
      <c r="W714" s="117"/>
    </row>
    <row r="715" ht="32.9" customHeight="1" spans="1:23">
      <c r="A715" s="23" t="s">
        <v>601</v>
      </c>
      <c r="B715" s="116" t="s">
        <v>819</v>
      </c>
      <c r="C715" s="23" t="s">
        <v>818</v>
      </c>
      <c r="D715" s="23" t="s">
        <v>71</v>
      </c>
      <c r="E715" s="23" t="s">
        <v>202</v>
      </c>
      <c r="F715" s="23" t="s">
        <v>203</v>
      </c>
      <c r="G715" s="23" t="s">
        <v>465</v>
      </c>
      <c r="H715" s="23" t="s">
        <v>466</v>
      </c>
      <c r="I715" s="117">
        <v>3260</v>
      </c>
      <c r="J715" s="117"/>
      <c r="K715" s="117"/>
      <c r="L715" s="117"/>
      <c r="M715" s="117"/>
      <c r="N715" s="117">
        <v>3260</v>
      </c>
      <c r="O715" s="117"/>
      <c r="P715" s="117"/>
      <c r="Q715" s="117"/>
      <c r="R715" s="117"/>
      <c r="S715" s="117"/>
      <c r="T715" s="117"/>
      <c r="U715" s="93"/>
      <c r="V715" s="117"/>
      <c r="W715" s="117"/>
    </row>
    <row r="716" ht="32.9" customHeight="1" spans="1:23">
      <c r="A716" s="23" t="s">
        <v>601</v>
      </c>
      <c r="B716" s="116" t="s">
        <v>819</v>
      </c>
      <c r="C716" s="23" t="s">
        <v>818</v>
      </c>
      <c r="D716" s="23" t="s">
        <v>71</v>
      </c>
      <c r="E716" s="23" t="s">
        <v>202</v>
      </c>
      <c r="F716" s="23" t="s">
        <v>203</v>
      </c>
      <c r="G716" s="23" t="s">
        <v>467</v>
      </c>
      <c r="H716" s="23" t="s">
        <v>468</v>
      </c>
      <c r="I716" s="117">
        <v>27900</v>
      </c>
      <c r="J716" s="117"/>
      <c r="K716" s="117"/>
      <c r="L716" s="117"/>
      <c r="M716" s="117"/>
      <c r="N716" s="117">
        <v>27900</v>
      </c>
      <c r="O716" s="117"/>
      <c r="P716" s="117"/>
      <c r="Q716" s="117"/>
      <c r="R716" s="117"/>
      <c r="S716" s="117"/>
      <c r="T716" s="117"/>
      <c r="U716" s="93"/>
      <c r="V716" s="117"/>
      <c r="W716" s="117"/>
    </row>
    <row r="717" ht="32.9" customHeight="1" spans="1:23">
      <c r="A717" s="23" t="s">
        <v>601</v>
      </c>
      <c r="B717" s="116" t="s">
        <v>819</v>
      </c>
      <c r="C717" s="23" t="s">
        <v>818</v>
      </c>
      <c r="D717" s="23" t="s">
        <v>71</v>
      </c>
      <c r="E717" s="23" t="s">
        <v>202</v>
      </c>
      <c r="F717" s="23" t="s">
        <v>203</v>
      </c>
      <c r="G717" s="23" t="s">
        <v>469</v>
      </c>
      <c r="H717" s="23" t="s">
        <v>470</v>
      </c>
      <c r="I717" s="117">
        <v>1660</v>
      </c>
      <c r="J717" s="117"/>
      <c r="K717" s="117"/>
      <c r="L717" s="117"/>
      <c r="M717" s="117"/>
      <c r="N717" s="117">
        <v>1660</v>
      </c>
      <c r="O717" s="117"/>
      <c r="P717" s="117"/>
      <c r="Q717" s="117"/>
      <c r="R717" s="117"/>
      <c r="S717" s="117"/>
      <c r="T717" s="117"/>
      <c r="U717" s="93"/>
      <c r="V717" s="117"/>
      <c r="W717" s="117"/>
    </row>
    <row r="718" ht="32.9" customHeight="1" spans="1:23">
      <c r="A718" s="23"/>
      <c r="B718" s="23"/>
      <c r="C718" s="23" t="s">
        <v>820</v>
      </c>
      <c r="D718" s="23"/>
      <c r="E718" s="23"/>
      <c r="F718" s="23"/>
      <c r="G718" s="23"/>
      <c r="H718" s="23"/>
      <c r="I718" s="117">
        <v>154273</v>
      </c>
      <c r="J718" s="117"/>
      <c r="K718" s="117"/>
      <c r="L718" s="117"/>
      <c r="M718" s="117"/>
      <c r="N718" s="117">
        <v>154273</v>
      </c>
      <c r="O718" s="117"/>
      <c r="P718" s="117"/>
      <c r="Q718" s="117"/>
      <c r="R718" s="117"/>
      <c r="S718" s="117"/>
      <c r="T718" s="117"/>
      <c r="U718" s="93"/>
      <c r="V718" s="117"/>
      <c r="W718" s="117"/>
    </row>
    <row r="719" ht="32.9" customHeight="1" spans="1:23">
      <c r="A719" s="23" t="s">
        <v>601</v>
      </c>
      <c r="B719" s="116" t="s">
        <v>821</v>
      </c>
      <c r="C719" s="23" t="s">
        <v>820</v>
      </c>
      <c r="D719" s="23" t="s">
        <v>71</v>
      </c>
      <c r="E719" s="23" t="s">
        <v>202</v>
      </c>
      <c r="F719" s="23" t="s">
        <v>203</v>
      </c>
      <c r="G719" s="23" t="s">
        <v>409</v>
      </c>
      <c r="H719" s="23" t="s">
        <v>410</v>
      </c>
      <c r="I719" s="117">
        <v>44633</v>
      </c>
      <c r="J719" s="117"/>
      <c r="K719" s="117"/>
      <c r="L719" s="117"/>
      <c r="M719" s="117"/>
      <c r="N719" s="117">
        <v>44633</v>
      </c>
      <c r="O719" s="117"/>
      <c r="P719" s="117"/>
      <c r="Q719" s="117"/>
      <c r="R719" s="117"/>
      <c r="S719" s="117"/>
      <c r="T719" s="117"/>
      <c r="U719" s="93"/>
      <c r="V719" s="117"/>
      <c r="W719" s="117"/>
    </row>
    <row r="720" ht="32.9" customHeight="1" spans="1:23">
      <c r="A720" s="23" t="s">
        <v>601</v>
      </c>
      <c r="B720" s="116" t="s">
        <v>821</v>
      </c>
      <c r="C720" s="23" t="s">
        <v>820</v>
      </c>
      <c r="D720" s="23" t="s">
        <v>71</v>
      </c>
      <c r="E720" s="23" t="s">
        <v>202</v>
      </c>
      <c r="F720" s="23" t="s">
        <v>203</v>
      </c>
      <c r="G720" s="23" t="s">
        <v>467</v>
      </c>
      <c r="H720" s="23" t="s">
        <v>468</v>
      </c>
      <c r="I720" s="117">
        <v>380</v>
      </c>
      <c r="J720" s="117"/>
      <c r="K720" s="117"/>
      <c r="L720" s="117"/>
      <c r="M720" s="117"/>
      <c r="N720" s="117">
        <v>380</v>
      </c>
      <c r="O720" s="117"/>
      <c r="P720" s="117"/>
      <c r="Q720" s="117"/>
      <c r="R720" s="117"/>
      <c r="S720" s="117"/>
      <c r="T720" s="117"/>
      <c r="U720" s="93"/>
      <c r="V720" s="117"/>
      <c r="W720" s="117"/>
    </row>
    <row r="721" ht="32.9" customHeight="1" spans="1:23">
      <c r="A721" s="23" t="s">
        <v>601</v>
      </c>
      <c r="B721" s="116" t="s">
        <v>821</v>
      </c>
      <c r="C721" s="23" t="s">
        <v>820</v>
      </c>
      <c r="D721" s="23" t="s">
        <v>71</v>
      </c>
      <c r="E721" s="23" t="s">
        <v>202</v>
      </c>
      <c r="F721" s="23" t="s">
        <v>203</v>
      </c>
      <c r="G721" s="23" t="s">
        <v>469</v>
      </c>
      <c r="H721" s="23" t="s">
        <v>470</v>
      </c>
      <c r="I721" s="117">
        <v>109260</v>
      </c>
      <c r="J721" s="117"/>
      <c r="K721" s="117"/>
      <c r="L721" s="117"/>
      <c r="M721" s="117"/>
      <c r="N721" s="117">
        <v>109260</v>
      </c>
      <c r="O721" s="117"/>
      <c r="P721" s="117"/>
      <c r="Q721" s="117"/>
      <c r="R721" s="117"/>
      <c r="S721" s="117"/>
      <c r="T721" s="117"/>
      <c r="U721" s="93"/>
      <c r="V721" s="117"/>
      <c r="W721" s="117"/>
    </row>
    <row r="722" ht="32.9" customHeight="1" spans="1:23">
      <c r="A722" s="23"/>
      <c r="B722" s="23"/>
      <c r="C722" s="23" t="s">
        <v>639</v>
      </c>
      <c r="D722" s="23"/>
      <c r="E722" s="23"/>
      <c r="F722" s="23"/>
      <c r="G722" s="23"/>
      <c r="H722" s="23"/>
      <c r="I722" s="117">
        <v>550000</v>
      </c>
      <c r="J722" s="117">
        <v>550000</v>
      </c>
      <c r="K722" s="117">
        <v>550000</v>
      </c>
      <c r="L722" s="117"/>
      <c r="M722" s="117"/>
      <c r="N722" s="117"/>
      <c r="O722" s="117"/>
      <c r="P722" s="117"/>
      <c r="Q722" s="117"/>
      <c r="R722" s="117"/>
      <c r="S722" s="117"/>
      <c r="T722" s="117"/>
      <c r="U722" s="93"/>
      <c r="V722" s="117"/>
      <c r="W722" s="117"/>
    </row>
    <row r="723" ht="32.9" customHeight="1" spans="1:23">
      <c r="A723" s="23" t="s">
        <v>590</v>
      </c>
      <c r="B723" s="116" t="s">
        <v>822</v>
      </c>
      <c r="C723" s="23" t="s">
        <v>639</v>
      </c>
      <c r="D723" s="23" t="s">
        <v>71</v>
      </c>
      <c r="E723" s="23" t="s">
        <v>119</v>
      </c>
      <c r="F723" s="23" t="s">
        <v>120</v>
      </c>
      <c r="G723" s="23" t="s">
        <v>409</v>
      </c>
      <c r="H723" s="23" t="s">
        <v>410</v>
      </c>
      <c r="I723" s="117">
        <v>119000</v>
      </c>
      <c r="J723" s="117">
        <v>119000</v>
      </c>
      <c r="K723" s="117">
        <v>119000</v>
      </c>
      <c r="L723" s="117"/>
      <c r="M723" s="117"/>
      <c r="N723" s="117"/>
      <c r="O723" s="117"/>
      <c r="P723" s="117"/>
      <c r="Q723" s="117"/>
      <c r="R723" s="117"/>
      <c r="S723" s="117"/>
      <c r="T723" s="117"/>
      <c r="U723" s="93"/>
      <c r="V723" s="117"/>
      <c r="W723" s="117"/>
    </row>
    <row r="724" ht="32.9" customHeight="1" spans="1:23">
      <c r="A724" s="23" t="s">
        <v>590</v>
      </c>
      <c r="B724" s="116" t="s">
        <v>822</v>
      </c>
      <c r="C724" s="23" t="s">
        <v>639</v>
      </c>
      <c r="D724" s="23" t="s">
        <v>71</v>
      </c>
      <c r="E724" s="23" t="s">
        <v>119</v>
      </c>
      <c r="F724" s="23" t="s">
        <v>120</v>
      </c>
      <c r="G724" s="23" t="s">
        <v>467</v>
      </c>
      <c r="H724" s="23" t="s">
        <v>468</v>
      </c>
      <c r="I724" s="117">
        <v>430000</v>
      </c>
      <c r="J724" s="117">
        <v>430000</v>
      </c>
      <c r="K724" s="117">
        <v>430000</v>
      </c>
      <c r="L724" s="117"/>
      <c r="M724" s="117"/>
      <c r="N724" s="117"/>
      <c r="O724" s="117"/>
      <c r="P724" s="117"/>
      <c r="Q724" s="117"/>
      <c r="R724" s="117"/>
      <c r="S724" s="117"/>
      <c r="T724" s="117"/>
      <c r="U724" s="93"/>
      <c r="V724" s="117"/>
      <c r="W724" s="117"/>
    </row>
    <row r="725" ht="32.9" customHeight="1" spans="1:23">
      <c r="A725" s="23" t="s">
        <v>590</v>
      </c>
      <c r="B725" s="116" t="s">
        <v>822</v>
      </c>
      <c r="C725" s="23" t="s">
        <v>639</v>
      </c>
      <c r="D725" s="23" t="s">
        <v>71</v>
      </c>
      <c r="E725" s="23" t="s">
        <v>119</v>
      </c>
      <c r="F725" s="23" t="s">
        <v>120</v>
      </c>
      <c r="G725" s="23" t="s">
        <v>315</v>
      </c>
      <c r="H725" s="23" t="s">
        <v>316</v>
      </c>
      <c r="I725" s="117">
        <v>1000</v>
      </c>
      <c r="J725" s="117">
        <v>1000</v>
      </c>
      <c r="K725" s="117">
        <v>1000</v>
      </c>
      <c r="L725" s="117"/>
      <c r="M725" s="117"/>
      <c r="N725" s="117"/>
      <c r="O725" s="117"/>
      <c r="P725" s="117"/>
      <c r="Q725" s="117"/>
      <c r="R725" s="117"/>
      <c r="S725" s="117"/>
      <c r="T725" s="117"/>
      <c r="U725" s="93"/>
      <c r="V725" s="117"/>
      <c r="W725" s="117"/>
    </row>
    <row r="726" ht="32.9" customHeight="1" spans="1:23">
      <c r="A726" s="23"/>
      <c r="B726" s="23"/>
      <c r="C726" s="23" t="s">
        <v>823</v>
      </c>
      <c r="D726" s="23"/>
      <c r="E726" s="23"/>
      <c r="F726" s="23"/>
      <c r="G726" s="23"/>
      <c r="H726" s="23"/>
      <c r="I726" s="117">
        <v>221018.44</v>
      </c>
      <c r="J726" s="117"/>
      <c r="K726" s="117"/>
      <c r="L726" s="117"/>
      <c r="M726" s="117"/>
      <c r="N726" s="117">
        <v>221018.44</v>
      </c>
      <c r="O726" s="117"/>
      <c r="P726" s="117"/>
      <c r="Q726" s="117"/>
      <c r="R726" s="117"/>
      <c r="S726" s="117"/>
      <c r="T726" s="117"/>
      <c r="U726" s="93"/>
      <c r="V726" s="117"/>
      <c r="W726" s="117"/>
    </row>
    <row r="727" ht="32.9" customHeight="1" spans="1:23">
      <c r="A727" s="23" t="s">
        <v>601</v>
      </c>
      <c r="B727" s="116" t="s">
        <v>824</v>
      </c>
      <c r="C727" s="23" t="s">
        <v>823</v>
      </c>
      <c r="D727" s="23" t="s">
        <v>71</v>
      </c>
      <c r="E727" s="23" t="s">
        <v>202</v>
      </c>
      <c r="F727" s="23" t="s">
        <v>203</v>
      </c>
      <c r="G727" s="23" t="s">
        <v>409</v>
      </c>
      <c r="H727" s="23" t="s">
        <v>410</v>
      </c>
      <c r="I727" s="117">
        <v>91705.2</v>
      </c>
      <c r="J727" s="117"/>
      <c r="K727" s="117"/>
      <c r="L727" s="117"/>
      <c r="M727" s="117"/>
      <c r="N727" s="117">
        <v>91705.2</v>
      </c>
      <c r="O727" s="117"/>
      <c r="P727" s="117"/>
      <c r="Q727" s="117"/>
      <c r="R727" s="117"/>
      <c r="S727" s="117"/>
      <c r="T727" s="117"/>
      <c r="U727" s="93"/>
      <c r="V727" s="117"/>
      <c r="W727" s="117"/>
    </row>
    <row r="728" ht="32.9" customHeight="1" spans="1:23">
      <c r="A728" s="23" t="s">
        <v>601</v>
      </c>
      <c r="B728" s="116" t="s">
        <v>824</v>
      </c>
      <c r="C728" s="23" t="s">
        <v>823</v>
      </c>
      <c r="D728" s="23" t="s">
        <v>71</v>
      </c>
      <c r="E728" s="23" t="s">
        <v>202</v>
      </c>
      <c r="F728" s="23" t="s">
        <v>203</v>
      </c>
      <c r="G728" s="23" t="s">
        <v>465</v>
      </c>
      <c r="H728" s="23" t="s">
        <v>466</v>
      </c>
      <c r="I728" s="117">
        <v>86913.24</v>
      </c>
      <c r="J728" s="117"/>
      <c r="K728" s="117"/>
      <c r="L728" s="117"/>
      <c r="M728" s="117"/>
      <c r="N728" s="117">
        <v>86913.24</v>
      </c>
      <c r="O728" s="117"/>
      <c r="P728" s="117"/>
      <c r="Q728" s="117"/>
      <c r="R728" s="117"/>
      <c r="S728" s="117"/>
      <c r="T728" s="117"/>
      <c r="U728" s="93"/>
      <c r="V728" s="117"/>
      <c r="W728" s="117"/>
    </row>
    <row r="729" ht="32.9" customHeight="1" spans="1:23">
      <c r="A729" s="23" t="s">
        <v>601</v>
      </c>
      <c r="B729" s="116" t="s">
        <v>824</v>
      </c>
      <c r="C729" s="23" t="s">
        <v>823</v>
      </c>
      <c r="D729" s="23" t="s">
        <v>71</v>
      </c>
      <c r="E729" s="23" t="s">
        <v>202</v>
      </c>
      <c r="F729" s="23" t="s">
        <v>203</v>
      </c>
      <c r="G729" s="23" t="s">
        <v>467</v>
      </c>
      <c r="H729" s="23" t="s">
        <v>468</v>
      </c>
      <c r="I729" s="117">
        <v>42400</v>
      </c>
      <c r="J729" s="117"/>
      <c r="K729" s="117"/>
      <c r="L729" s="117"/>
      <c r="M729" s="117"/>
      <c r="N729" s="117">
        <v>42400</v>
      </c>
      <c r="O729" s="117"/>
      <c r="P729" s="117"/>
      <c r="Q729" s="117"/>
      <c r="R729" s="117"/>
      <c r="S729" s="117"/>
      <c r="T729" s="117"/>
      <c r="U729" s="93"/>
      <c r="V729" s="117"/>
      <c r="W729" s="117"/>
    </row>
    <row r="730" ht="32.9" customHeight="1" spans="1:23">
      <c r="A730" s="23"/>
      <c r="B730" s="23"/>
      <c r="C730" s="23" t="s">
        <v>825</v>
      </c>
      <c r="D730" s="23"/>
      <c r="E730" s="23"/>
      <c r="F730" s="23"/>
      <c r="G730" s="23"/>
      <c r="H730" s="23"/>
      <c r="I730" s="117">
        <v>276376</v>
      </c>
      <c r="J730" s="117"/>
      <c r="K730" s="117"/>
      <c r="L730" s="117"/>
      <c r="M730" s="117"/>
      <c r="N730" s="117">
        <v>276376</v>
      </c>
      <c r="O730" s="117"/>
      <c r="P730" s="117"/>
      <c r="Q730" s="117"/>
      <c r="R730" s="117"/>
      <c r="S730" s="117"/>
      <c r="T730" s="117"/>
      <c r="U730" s="93"/>
      <c r="V730" s="117"/>
      <c r="W730" s="117"/>
    </row>
    <row r="731" ht="32.9" customHeight="1" spans="1:23">
      <c r="A731" s="23" t="s">
        <v>601</v>
      </c>
      <c r="B731" s="116" t="s">
        <v>826</v>
      </c>
      <c r="C731" s="23" t="s">
        <v>825</v>
      </c>
      <c r="D731" s="23" t="s">
        <v>71</v>
      </c>
      <c r="E731" s="23" t="s">
        <v>202</v>
      </c>
      <c r="F731" s="23" t="s">
        <v>203</v>
      </c>
      <c r="G731" s="23" t="s">
        <v>319</v>
      </c>
      <c r="H731" s="23" t="s">
        <v>320</v>
      </c>
      <c r="I731" s="117">
        <v>5000</v>
      </c>
      <c r="J731" s="117"/>
      <c r="K731" s="117"/>
      <c r="L731" s="117"/>
      <c r="M731" s="117"/>
      <c r="N731" s="117">
        <v>5000</v>
      </c>
      <c r="O731" s="117"/>
      <c r="P731" s="117"/>
      <c r="Q731" s="117"/>
      <c r="R731" s="117"/>
      <c r="S731" s="117"/>
      <c r="T731" s="117"/>
      <c r="U731" s="93"/>
      <c r="V731" s="117"/>
      <c r="W731" s="117"/>
    </row>
    <row r="732" ht="32.9" customHeight="1" spans="1:23">
      <c r="A732" s="23" t="s">
        <v>601</v>
      </c>
      <c r="B732" s="116" t="s">
        <v>826</v>
      </c>
      <c r="C732" s="23" t="s">
        <v>825</v>
      </c>
      <c r="D732" s="23" t="s">
        <v>71</v>
      </c>
      <c r="E732" s="23" t="s">
        <v>202</v>
      </c>
      <c r="F732" s="23" t="s">
        <v>203</v>
      </c>
      <c r="G732" s="23" t="s">
        <v>409</v>
      </c>
      <c r="H732" s="23" t="s">
        <v>410</v>
      </c>
      <c r="I732" s="117">
        <v>74996</v>
      </c>
      <c r="J732" s="117"/>
      <c r="K732" s="117"/>
      <c r="L732" s="117"/>
      <c r="M732" s="117"/>
      <c r="N732" s="117">
        <v>74996</v>
      </c>
      <c r="O732" s="117"/>
      <c r="P732" s="117"/>
      <c r="Q732" s="117"/>
      <c r="R732" s="117"/>
      <c r="S732" s="117"/>
      <c r="T732" s="117"/>
      <c r="U732" s="93"/>
      <c r="V732" s="117"/>
      <c r="W732" s="117"/>
    </row>
    <row r="733" ht="32.9" customHeight="1" spans="1:23">
      <c r="A733" s="23" t="s">
        <v>601</v>
      </c>
      <c r="B733" s="116" t="s">
        <v>826</v>
      </c>
      <c r="C733" s="23" t="s">
        <v>825</v>
      </c>
      <c r="D733" s="23" t="s">
        <v>71</v>
      </c>
      <c r="E733" s="23" t="s">
        <v>202</v>
      </c>
      <c r="F733" s="23" t="s">
        <v>203</v>
      </c>
      <c r="G733" s="23" t="s">
        <v>329</v>
      </c>
      <c r="H733" s="23" t="s">
        <v>330</v>
      </c>
      <c r="I733" s="117">
        <v>60000</v>
      </c>
      <c r="J733" s="117"/>
      <c r="K733" s="117"/>
      <c r="L733" s="117"/>
      <c r="M733" s="117"/>
      <c r="N733" s="117">
        <v>60000</v>
      </c>
      <c r="O733" s="117"/>
      <c r="P733" s="117"/>
      <c r="Q733" s="117"/>
      <c r="R733" s="117"/>
      <c r="S733" s="117"/>
      <c r="T733" s="117"/>
      <c r="U733" s="93"/>
      <c r="V733" s="117"/>
      <c r="W733" s="117"/>
    </row>
    <row r="734" ht="32.9" customHeight="1" spans="1:23">
      <c r="A734" s="23" t="s">
        <v>601</v>
      </c>
      <c r="B734" s="116" t="s">
        <v>826</v>
      </c>
      <c r="C734" s="23" t="s">
        <v>825</v>
      </c>
      <c r="D734" s="23" t="s">
        <v>71</v>
      </c>
      <c r="E734" s="23" t="s">
        <v>202</v>
      </c>
      <c r="F734" s="23" t="s">
        <v>203</v>
      </c>
      <c r="G734" s="23" t="s">
        <v>467</v>
      </c>
      <c r="H734" s="23" t="s">
        <v>468</v>
      </c>
      <c r="I734" s="117">
        <v>113180</v>
      </c>
      <c r="J734" s="117"/>
      <c r="K734" s="117"/>
      <c r="L734" s="117"/>
      <c r="M734" s="117"/>
      <c r="N734" s="117">
        <v>113180</v>
      </c>
      <c r="O734" s="117"/>
      <c r="P734" s="117"/>
      <c r="Q734" s="117"/>
      <c r="R734" s="117"/>
      <c r="S734" s="117"/>
      <c r="T734" s="117"/>
      <c r="U734" s="93"/>
      <c r="V734" s="117"/>
      <c r="W734" s="117"/>
    </row>
    <row r="735" ht="32.9" customHeight="1" spans="1:23">
      <c r="A735" s="23" t="s">
        <v>601</v>
      </c>
      <c r="B735" s="116" t="s">
        <v>826</v>
      </c>
      <c r="C735" s="23" t="s">
        <v>825</v>
      </c>
      <c r="D735" s="23" t="s">
        <v>71</v>
      </c>
      <c r="E735" s="23" t="s">
        <v>202</v>
      </c>
      <c r="F735" s="23" t="s">
        <v>203</v>
      </c>
      <c r="G735" s="23" t="s">
        <v>469</v>
      </c>
      <c r="H735" s="23" t="s">
        <v>470</v>
      </c>
      <c r="I735" s="117">
        <v>23200</v>
      </c>
      <c r="J735" s="117"/>
      <c r="K735" s="117"/>
      <c r="L735" s="117"/>
      <c r="M735" s="117"/>
      <c r="N735" s="117">
        <v>23200</v>
      </c>
      <c r="O735" s="117"/>
      <c r="P735" s="117"/>
      <c r="Q735" s="117"/>
      <c r="R735" s="117"/>
      <c r="S735" s="117"/>
      <c r="T735" s="117"/>
      <c r="U735" s="93"/>
      <c r="V735" s="117"/>
      <c r="W735" s="117"/>
    </row>
    <row r="736" ht="32.9" customHeight="1" spans="1:23">
      <c r="A736" s="23"/>
      <c r="B736" s="23"/>
      <c r="C736" s="23" t="s">
        <v>827</v>
      </c>
      <c r="D736" s="23"/>
      <c r="E736" s="23"/>
      <c r="F736" s="23"/>
      <c r="G736" s="23"/>
      <c r="H736" s="23"/>
      <c r="I736" s="117">
        <v>52576.4</v>
      </c>
      <c r="J736" s="117"/>
      <c r="K736" s="117"/>
      <c r="L736" s="117"/>
      <c r="M736" s="117"/>
      <c r="N736" s="117">
        <v>52576.4</v>
      </c>
      <c r="O736" s="117"/>
      <c r="P736" s="117"/>
      <c r="Q736" s="117"/>
      <c r="R736" s="117"/>
      <c r="S736" s="117"/>
      <c r="T736" s="117"/>
      <c r="U736" s="93"/>
      <c r="V736" s="117"/>
      <c r="W736" s="117"/>
    </row>
    <row r="737" ht="32.9" customHeight="1" spans="1:23">
      <c r="A737" s="23" t="s">
        <v>601</v>
      </c>
      <c r="B737" s="116" t="s">
        <v>828</v>
      </c>
      <c r="C737" s="23" t="s">
        <v>827</v>
      </c>
      <c r="D737" s="23" t="s">
        <v>71</v>
      </c>
      <c r="E737" s="23" t="s">
        <v>202</v>
      </c>
      <c r="F737" s="23" t="s">
        <v>203</v>
      </c>
      <c r="G737" s="23" t="s">
        <v>409</v>
      </c>
      <c r="H737" s="23" t="s">
        <v>410</v>
      </c>
      <c r="I737" s="117">
        <v>32576.4</v>
      </c>
      <c r="J737" s="117"/>
      <c r="K737" s="117"/>
      <c r="L737" s="117"/>
      <c r="M737" s="117"/>
      <c r="N737" s="117">
        <v>32576.4</v>
      </c>
      <c r="O737" s="117"/>
      <c r="P737" s="117"/>
      <c r="Q737" s="117"/>
      <c r="R737" s="117"/>
      <c r="S737" s="117"/>
      <c r="T737" s="117"/>
      <c r="U737" s="93"/>
      <c r="V737" s="117"/>
      <c r="W737" s="117"/>
    </row>
    <row r="738" ht="32.9" customHeight="1" spans="1:23">
      <c r="A738" s="23" t="s">
        <v>601</v>
      </c>
      <c r="B738" s="116" t="s">
        <v>828</v>
      </c>
      <c r="C738" s="23" t="s">
        <v>827</v>
      </c>
      <c r="D738" s="23" t="s">
        <v>71</v>
      </c>
      <c r="E738" s="23" t="s">
        <v>202</v>
      </c>
      <c r="F738" s="23" t="s">
        <v>203</v>
      </c>
      <c r="G738" s="23" t="s">
        <v>467</v>
      </c>
      <c r="H738" s="23" t="s">
        <v>468</v>
      </c>
      <c r="I738" s="117">
        <v>20000</v>
      </c>
      <c r="J738" s="117"/>
      <c r="K738" s="117"/>
      <c r="L738" s="117"/>
      <c r="M738" s="117"/>
      <c r="N738" s="117">
        <v>20000</v>
      </c>
      <c r="O738" s="117"/>
      <c r="P738" s="117"/>
      <c r="Q738" s="117"/>
      <c r="R738" s="117"/>
      <c r="S738" s="117"/>
      <c r="T738" s="117"/>
      <c r="U738" s="93"/>
      <c r="V738" s="117"/>
      <c r="W738" s="117"/>
    </row>
    <row r="739" ht="32.9" customHeight="1" spans="1:23">
      <c r="A739" s="23"/>
      <c r="B739" s="23"/>
      <c r="C739" s="23" t="s">
        <v>829</v>
      </c>
      <c r="D739" s="23"/>
      <c r="E739" s="23"/>
      <c r="F739" s="23"/>
      <c r="G739" s="23"/>
      <c r="H739" s="23"/>
      <c r="I739" s="117">
        <v>400000</v>
      </c>
      <c r="J739" s="117">
        <v>400000</v>
      </c>
      <c r="K739" s="117">
        <v>400000</v>
      </c>
      <c r="L739" s="117"/>
      <c r="M739" s="117"/>
      <c r="N739" s="117"/>
      <c r="O739" s="117"/>
      <c r="P739" s="117"/>
      <c r="Q739" s="117"/>
      <c r="R739" s="117"/>
      <c r="S739" s="117"/>
      <c r="T739" s="117"/>
      <c r="U739" s="93"/>
      <c r="V739" s="117"/>
      <c r="W739" s="117"/>
    </row>
    <row r="740" ht="32.9" customHeight="1" spans="1:23">
      <c r="A740" s="23" t="s">
        <v>590</v>
      </c>
      <c r="B740" s="116" t="s">
        <v>830</v>
      </c>
      <c r="C740" s="23" t="s">
        <v>829</v>
      </c>
      <c r="D740" s="23" t="s">
        <v>71</v>
      </c>
      <c r="E740" s="23" t="s">
        <v>206</v>
      </c>
      <c r="F740" s="23" t="s">
        <v>207</v>
      </c>
      <c r="G740" s="23" t="s">
        <v>409</v>
      </c>
      <c r="H740" s="23" t="s">
        <v>410</v>
      </c>
      <c r="I740" s="117">
        <v>140000</v>
      </c>
      <c r="J740" s="117">
        <v>140000</v>
      </c>
      <c r="K740" s="117">
        <v>140000</v>
      </c>
      <c r="L740" s="117"/>
      <c r="M740" s="117"/>
      <c r="N740" s="117"/>
      <c r="O740" s="117"/>
      <c r="P740" s="117"/>
      <c r="Q740" s="117"/>
      <c r="R740" s="117"/>
      <c r="S740" s="117"/>
      <c r="T740" s="117"/>
      <c r="U740" s="93"/>
      <c r="V740" s="117"/>
      <c r="W740" s="117"/>
    </row>
    <row r="741" ht="32.9" customHeight="1" spans="1:23">
      <c r="A741" s="23" t="s">
        <v>590</v>
      </c>
      <c r="B741" s="116" t="s">
        <v>830</v>
      </c>
      <c r="C741" s="23" t="s">
        <v>829</v>
      </c>
      <c r="D741" s="23" t="s">
        <v>71</v>
      </c>
      <c r="E741" s="23" t="s">
        <v>206</v>
      </c>
      <c r="F741" s="23" t="s">
        <v>207</v>
      </c>
      <c r="G741" s="23" t="s">
        <v>465</v>
      </c>
      <c r="H741" s="23" t="s">
        <v>466</v>
      </c>
      <c r="I741" s="117">
        <v>39500</v>
      </c>
      <c r="J741" s="117">
        <v>39500</v>
      </c>
      <c r="K741" s="117">
        <v>39500</v>
      </c>
      <c r="L741" s="117"/>
      <c r="M741" s="117"/>
      <c r="N741" s="117"/>
      <c r="O741" s="117"/>
      <c r="P741" s="117"/>
      <c r="Q741" s="117"/>
      <c r="R741" s="117"/>
      <c r="S741" s="117"/>
      <c r="T741" s="117"/>
      <c r="U741" s="93"/>
      <c r="V741" s="117"/>
      <c r="W741" s="117"/>
    </row>
    <row r="742" ht="32.9" customHeight="1" spans="1:23">
      <c r="A742" s="23" t="s">
        <v>590</v>
      </c>
      <c r="B742" s="116" t="s">
        <v>830</v>
      </c>
      <c r="C742" s="23" t="s">
        <v>829</v>
      </c>
      <c r="D742" s="23" t="s">
        <v>71</v>
      </c>
      <c r="E742" s="23" t="s">
        <v>206</v>
      </c>
      <c r="F742" s="23" t="s">
        <v>207</v>
      </c>
      <c r="G742" s="23" t="s">
        <v>467</v>
      </c>
      <c r="H742" s="23" t="s">
        <v>468</v>
      </c>
      <c r="I742" s="117">
        <v>94500</v>
      </c>
      <c r="J742" s="117">
        <v>94500</v>
      </c>
      <c r="K742" s="117">
        <v>94500</v>
      </c>
      <c r="L742" s="117"/>
      <c r="M742" s="117"/>
      <c r="N742" s="117"/>
      <c r="O742" s="117"/>
      <c r="P742" s="117"/>
      <c r="Q742" s="117"/>
      <c r="R742" s="117"/>
      <c r="S742" s="117"/>
      <c r="T742" s="117"/>
      <c r="U742" s="93"/>
      <c r="V742" s="117"/>
      <c r="W742" s="117"/>
    </row>
    <row r="743" ht="32.9" customHeight="1" spans="1:23">
      <c r="A743" s="23" t="s">
        <v>590</v>
      </c>
      <c r="B743" s="116" t="s">
        <v>830</v>
      </c>
      <c r="C743" s="23" t="s">
        <v>829</v>
      </c>
      <c r="D743" s="23" t="s">
        <v>71</v>
      </c>
      <c r="E743" s="23" t="s">
        <v>206</v>
      </c>
      <c r="F743" s="23" t="s">
        <v>207</v>
      </c>
      <c r="G743" s="23" t="s">
        <v>469</v>
      </c>
      <c r="H743" s="23" t="s">
        <v>470</v>
      </c>
      <c r="I743" s="117">
        <v>126000</v>
      </c>
      <c r="J743" s="117">
        <v>126000</v>
      </c>
      <c r="K743" s="117">
        <v>126000</v>
      </c>
      <c r="L743" s="117"/>
      <c r="M743" s="117"/>
      <c r="N743" s="117"/>
      <c r="O743" s="117"/>
      <c r="P743" s="117"/>
      <c r="Q743" s="117"/>
      <c r="R743" s="117"/>
      <c r="S743" s="117"/>
      <c r="T743" s="117"/>
      <c r="U743" s="93"/>
      <c r="V743" s="117"/>
      <c r="W743" s="117"/>
    </row>
    <row r="744" ht="32.9" customHeight="1" spans="1:23">
      <c r="A744" s="23"/>
      <c r="B744" s="23"/>
      <c r="C744" s="23" t="s">
        <v>831</v>
      </c>
      <c r="D744" s="23"/>
      <c r="E744" s="23"/>
      <c r="F744" s="23"/>
      <c r="G744" s="23"/>
      <c r="H744" s="23"/>
      <c r="I744" s="117">
        <v>932335.2</v>
      </c>
      <c r="J744" s="117"/>
      <c r="K744" s="117"/>
      <c r="L744" s="117"/>
      <c r="M744" s="117"/>
      <c r="N744" s="117">
        <v>932335.2</v>
      </c>
      <c r="O744" s="117"/>
      <c r="P744" s="117"/>
      <c r="Q744" s="117"/>
      <c r="R744" s="117"/>
      <c r="S744" s="117"/>
      <c r="T744" s="117"/>
      <c r="U744" s="93"/>
      <c r="V744" s="117"/>
      <c r="W744" s="117"/>
    </row>
    <row r="745" ht="32.9" customHeight="1" spans="1:23">
      <c r="A745" s="23" t="s">
        <v>601</v>
      </c>
      <c r="B745" s="116" t="s">
        <v>832</v>
      </c>
      <c r="C745" s="23" t="s">
        <v>831</v>
      </c>
      <c r="D745" s="23" t="s">
        <v>71</v>
      </c>
      <c r="E745" s="23" t="s">
        <v>206</v>
      </c>
      <c r="F745" s="23" t="s">
        <v>207</v>
      </c>
      <c r="G745" s="23" t="s">
        <v>319</v>
      </c>
      <c r="H745" s="23" t="s">
        <v>320</v>
      </c>
      <c r="I745" s="117">
        <v>100000</v>
      </c>
      <c r="J745" s="117"/>
      <c r="K745" s="117"/>
      <c r="L745" s="117"/>
      <c r="M745" s="117"/>
      <c r="N745" s="117">
        <v>100000</v>
      </c>
      <c r="O745" s="117"/>
      <c r="P745" s="117"/>
      <c r="Q745" s="117"/>
      <c r="R745" s="117"/>
      <c r="S745" s="117"/>
      <c r="T745" s="117"/>
      <c r="U745" s="93"/>
      <c r="V745" s="117"/>
      <c r="W745" s="117"/>
    </row>
    <row r="746" ht="32.9" customHeight="1" spans="1:23">
      <c r="A746" s="23" t="s">
        <v>601</v>
      </c>
      <c r="B746" s="116" t="s">
        <v>832</v>
      </c>
      <c r="C746" s="23" t="s">
        <v>831</v>
      </c>
      <c r="D746" s="23" t="s">
        <v>71</v>
      </c>
      <c r="E746" s="23" t="s">
        <v>206</v>
      </c>
      <c r="F746" s="23" t="s">
        <v>207</v>
      </c>
      <c r="G746" s="23" t="s">
        <v>323</v>
      </c>
      <c r="H746" s="23" t="s">
        <v>324</v>
      </c>
      <c r="I746" s="117">
        <v>2000</v>
      </c>
      <c r="J746" s="117"/>
      <c r="K746" s="117"/>
      <c r="L746" s="117"/>
      <c r="M746" s="117"/>
      <c r="N746" s="117">
        <v>2000</v>
      </c>
      <c r="O746" s="117"/>
      <c r="P746" s="117"/>
      <c r="Q746" s="117"/>
      <c r="R746" s="117"/>
      <c r="S746" s="117"/>
      <c r="T746" s="117"/>
      <c r="U746" s="93"/>
      <c r="V746" s="117"/>
      <c r="W746" s="117"/>
    </row>
    <row r="747" ht="32.9" customHeight="1" spans="1:23">
      <c r="A747" s="23" t="s">
        <v>601</v>
      </c>
      <c r="B747" s="116" t="s">
        <v>832</v>
      </c>
      <c r="C747" s="23" t="s">
        <v>831</v>
      </c>
      <c r="D747" s="23" t="s">
        <v>71</v>
      </c>
      <c r="E747" s="23" t="s">
        <v>206</v>
      </c>
      <c r="F747" s="23" t="s">
        <v>207</v>
      </c>
      <c r="G747" s="23" t="s">
        <v>409</v>
      </c>
      <c r="H747" s="23" t="s">
        <v>410</v>
      </c>
      <c r="I747" s="117">
        <v>162385.2</v>
      </c>
      <c r="J747" s="117"/>
      <c r="K747" s="117"/>
      <c r="L747" s="117"/>
      <c r="M747" s="117"/>
      <c r="N747" s="117">
        <v>162385.2</v>
      </c>
      <c r="O747" s="117"/>
      <c r="P747" s="117"/>
      <c r="Q747" s="117"/>
      <c r="R747" s="117"/>
      <c r="S747" s="117"/>
      <c r="T747" s="117"/>
      <c r="U747" s="93"/>
      <c r="V747" s="117"/>
      <c r="W747" s="117"/>
    </row>
    <row r="748" ht="32.9" customHeight="1" spans="1:23">
      <c r="A748" s="23" t="s">
        <v>601</v>
      </c>
      <c r="B748" s="116" t="s">
        <v>832</v>
      </c>
      <c r="C748" s="23" t="s">
        <v>831</v>
      </c>
      <c r="D748" s="23" t="s">
        <v>71</v>
      </c>
      <c r="E748" s="23" t="s">
        <v>206</v>
      </c>
      <c r="F748" s="23" t="s">
        <v>207</v>
      </c>
      <c r="G748" s="23" t="s">
        <v>329</v>
      </c>
      <c r="H748" s="23" t="s">
        <v>330</v>
      </c>
      <c r="I748" s="117">
        <v>180000</v>
      </c>
      <c r="J748" s="117"/>
      <c r="K748" s="117"/>
      <c r="L748" s="117"/>
      <c r="M748" s="117"/>
      <c r="N748" s="117">
        <v>180000</v>
      </c>
      <c r="O748" s="117"/>
      <c r="P748" s="117"/>
      <c r="Q748" s="117"/>
      <c r="R748" s="117"/>
      <c r="S748" s="117"/>
      <c r="T748" s="117"/>
      <c r="U748" s="93"/>
      <c r="V748" s="117"/>
      <c r="W748" s="117"/>
    </row>
    <row r="749" ht="32.9" customHeight="1" spans="1:23">
      <c r="A749" s="23" t="s">
        <v>601</v>
      </c>
      <c r="B749" s="116" t="s">
        <v>832</v>
      </c>
      <c r="C749" s="23" t="s">
        <v>831</v>
      </c>
      <c r="D749" s="23" t="s">
        <v>71</v>
      </c>
      <c r="E749" s="23" t="s">
        <v>206</v>
      </c>
      <c r="F749" s="23" t="s">
        <v>207</v>
      </c>
      <c r="G749" s="23" t="s">
        <v>465</v>
      </c>
      <c r="H749" s="23" t="s">
        <v>466</v>
      </c>
      <c r="I749" s="117">
        <v>149600</v>
      </c>
      <c r="J749" s="117"/>
      <c r="K749" s="117"/>
      <c r="L749" s="117"/>
      <c r="M749" s="117"/>
      <c r="N749" s="117">
        <v>149600</v>
      </c>
      <c r="O749" s="117"/>
      <c r="P749" s="117"/>
      <c r="Q749" s="117"/>
      <c r="R749" s="117"/>
      <c r="S749" s="117"/>
      <c r="T749" s="117"/>
      <c r="U749" s="93"/>
      <c r="V749" s="117"/>
      <c r="W749" s="117"/>
    </row>
    <row r="750" ht="32.9" customHeight="1" spans="1:23">
      <c r="A750" s="23" t="s">
        <v>601</v>
      </c>
      <c r="B750" s="116" t="s">
        <v>832</v>
      </c>
      <c r="C750" s="23" t="s">
        <v>831</v>
      </c>
      <c r="D750" s="23" t="s">
        <v>71</v>
      </c>
      <c r="E750" s="23" t="s">
        <v>206</v>
      </c>
      <c r="F750" s="23" t="s">
        <v>207</v>
      </c>
      <c r="G750" s="23" t="s">
        <v>467</v>
      </c>
      <c r="H750" s="23" t="s">
        <v>468</v>
      </c>
      <c r="I750" s="117">
        <v>313350</v>
      </c>
      <c r="J750" s="117"/>
      <c r="K750" s="117"/>
      <c r="L750" s="117"/>
      <c r="M750" s="117"/>
      <c r="N750" s="117">
        <v>313350</v>
      </c>
      <c r="O750" s="117"/>
      <c r="P750" s="117"/>
      <c r="Q750" s="117"/>
      <c r="R750" s="117"/>
      <c r="S750" s="117"/>
      <c r="T750" s="117"/>
      <c r="U750" s="93"/>
      <c r="V750" s="117"/>
      <c r="W750" s="117"/>
    </row>
    <row r="751" ht="32.9" customHeight="1" spans="1:23">
      <c r="A751" s="23" t="s">
        <v>601</v>
      </c>
      <c r="B751" s="116" t="s">
        <v>832</v>
      </c>
      <c r="C751" s="23" t="s">
        <v>831</v>
      </c>
      <c r="D751" s="23" t="s">
        <v>71</v>
      </c>
      <c r="E751" s="23" t="s">
        <v>206</v>
      </c>
      <c r="F751" s="23" t="s">
        <v>207</v>
      </c>
      <c r="G751" s="23" t="s">
        <v>469</v>
      </c>
      <c r="H751" s="23" t="s">
        <v>470</v>
      </c>
      <c r="I751" s="117">
        <v>25000</v>
      </c>
      <c r="J751" s="117"/>
      <c r="K751" s="117"/>
      <c r="L751" s="117"/>
      <c r="M751" s="117"/>
      <c r="N751" s="117">
        <v>25000</v>
      </c>
      <c r="O751" s="117"/>
      <c r="P751" s="117"/>
      <c r="Q751" s="117"/>
      <c r="R751" s="117"/>
      <c r="S751" s="117"/>
      <c r="T751" s="117"/>
      <c r="U751" s="93"/>
      <c r="V751" s="117"/>
      <c r="W751" s="117"/>
    </row>
    <row r="752" ht="32.9" customHeight="1" spans="1:23">
      <c r="A752" s="23"/>
      <c r="B752" s="23"/>
      <c r="C752" s="23" t="s">
        <v>833</v>
      </c>
      <c r="D752" s="23"/>
      <c r="E752" s="23"/>
      <c r="F752" s="23"/>
      <c r="G752" s="23"/>
      <c r="H752" s="23"/>
      <c r="I752" s="117">
        <v>52421100</v>
      </c>
      <c r="J752" s="117"/>
      <c r="K752" s="117"/>
      <c r="L752" s="117"/>
      <c r="M752" s="117"/>
      <c r="N752" s="117"/>
      <c r="O752" s="117"/>
      <c r="P752" s="117"/>
      <c r="Q752" s="117"/>
      <c r="R752" s="117">
        <v>52421100</v>
      </c>
      <c r="S752" s="117">
        <v>52421100</v>
      </c>
      <c r="T752" s="117"/>
      <c r="U752" s="93"/>
      <c r="V752" s="117"/>
      <c r="W752" s="117"/>
    </row>
    <row r="753" ht="32.9" customHeight="1" spans="1:23">
      <c r="A753" s="23" t="s">
        <v>590</v>
      </c>
      <c r="B753" s="116" t="s">
        <v>834</v>
      </c>
      <c r="C753" s="23" t="s">
        <v>833</v>
      </c>
      <c r="D753" s="23" t="s">
        <v>71</v>
      </c>
      <c r="E753" s="23" t="s">
        <v>125</v>
      </c>
      <c r="F753" s="23" t="s">
        <v>126</v>
      </c>
      <c r="G753" s="23" t="s">
        <v>288</v>
      </c>
      <c r="H753" s="23" t="s">
        <v>289</v>
      </c>
      <c r="I753" s="117">
        <v>5000000</v>
      </c>
      <c r="J753" s="117"/>
      <c r="K753" s="117"/>
      <c r="L753" s="117"/>
      <c r="M753" s="117"/>
      <c r="N753" s="117"/>
      <c r="O753" s="117"/>
      <c r="P753" s="117"/>
      <c r="Q753" s="117"/>
      <c r="R753" s="117">
        <v>5000000</v>
      </c>
      <c r="S753" s="117">
        <v>5000000</v>
      </c>
      <c r="T753" s="117"/>
      <c r="U753" s="93"/>
      <c r="V753" s="117"/>
      <c r="W753" s="117"/>
    </row>
    <row r="754" ht="32.9" customHeight="1" spans="1:23">
      <c r="A754" s="23" t="s">
        <v>590</v>
      </c>
      <c r="B754" s="116" t="s">
        <v>834</v>
      </c>
      <c r="C754" s="23" t="s">
        <v>833</v>
      </c>
      <c r="D754" s="23" t="s">
        <v>71</v>
      </c>
      <c r="E754" s="23" t="s">
        <v>125</v>
      </c>
      <c r="F754" s="23" t="s">
        <v>126</v>
      </c>
      <c r="G754" s="23" t="s">
        <v>345</v>
      </c>
      <c r="H754" s="23" t="s">
        <v>346</v>
      </c>
      <c r="I754" s="117">
        <v>4000000</v>
      </c>
      <c r="J754" s="117"/>
      <c r="K754" s="117"/>
      <c r="L754" s="117"/>
      <c r="M754" s="117"/>
      <c r="N754" s="117"/>
      <c r="O754" s="117"/>
      <c r="P754" s="117"/>
      <c r="Q754" s="117"/>
      <c r="R754" s="117">
        <v>4000000</v>
      </c>
      <c r="S754" s="117">
        <v>4000000</v>
      </c>
      <c r="T754" s="117"/>
      <c r="U754" s="93"/>
      <c r="V754" s="117"/>
      <c r="W754" s="117"/>
    </row>
    <row r="755" ht="32.9" customHeight="1" spans="1:23">
      <c r="A755" s="23" t="s">
        <v>590</v>
      </c>
      <c r="B755" s="116" t="s">
        <v>834</v>
      </c>
      <c r="C755" s="23" t="s">
        <v>833</v>
      </c>
      <c r="D755" s="23" t="s">
        <v>71</v>
      </c>
      <c r="E755" s="23" t="s">
        <v>125</v>
      </c>
      <c r="F755" s="23" t="s">
        <v>126</v>
      </c>
      <c r="G755" s="23" t="s">
        <v>319</v>
      </c>
      <c r="H755" s="23" t="s">
        <v>320</v>
      </c>
      <c r="I755" s="117">
        <v>1100000</v>
      </c>
      <c r="J755" s="117"/>
      <c r="K755" s="117"/>
      <c r="L755" s="117"/>
      <c r="M755" s="117"/>
      <c r="N755" s="117"/>
      <c r="O755" s="117"/>
      <c r="P755" s="117"/>
      <c r="Q755" s="117"/>
      <c r="R755" s="117">
        <v>1100000</v>
      </c>
      <c r="S755" s="117">
        <v>1100000</v>
      </c>
      <c r="T755" s="117"/>
      <c r="U755" s="93"/>
      <c r="V755" s="117"/>
      <c r="W755" s="117"/>
    </row>
    <row r="756" ht="32.9" customHeight="1" spans="1:23">
      <c r="A756" s="23" t="s">
        <v>590</v>
      </c>
      <c r="B756" s="116" t="s">
        <v>834</v>
      </c>
      <c r="C756" s="23" t="s">
        <v>833</v>
      </c>
      <c r="D756" s="23" t="s">
        <v>71</v>
      </c>
      <c r="E756" s="23" t="s">
        <v>125</v>
      </c>
      <c r="F756" s="23" t="s">
        <v>126</v>
      </c>
      <c r="G756" s="23" t="s">
        <v>321</v>
      </c>
      <c r="H756" s="23" t="s">
        <v>322</v>
      </c>
      <c r="I756" s="117">
        <v>400000</v>
      </c>
      <c r="J756" s="117"/>
      <c r="K756" s="117"/>
      <c r="L756" s="117"/>
      <c r="M756" s="117"/>
      <c r="N756" s="117"/>
      <c r="O756" s="117"/>
      <c r="P756" s="117"/>
      <c r="Q756" s="117"/>
      <c r="R756" s="117">
        <v>400000</v>
      </c>
      <c r="S756" s="117">
        <v>400000</v>
      </c>
      <c r="T756" s="117"/>
      <c r="U756" s="93"/>
      <c r="V756" s="117"/>
      <c r="W756" s="117"/>
    </row>
    <row r="757" ht="32.9" customHeight="1" spans="1:23">
      <c r="A757" s="23" t="s">
        <v>590</v>
      </c>
      <c r="B757" s="116" t="s">
        <v>834</v>
      </c>
      <c r="C757" s="23" t="s">
        <v>833</v>
      </c>
      <c r="D757" s="23" t="s">
        <v>71</v>
      </c>
      <c r="E757" s="23" t="s">
        <v>125</v>
      </c>
      <c r="F757" s="23" t="s">
        <v>126</v>
      </c>
      <c r="G757" s="23" t="s">
        <v>351</v>
      </c>
      <c r="H757" s="23" t="s">
        <v>352</v>
      </c>
      <c r="I757" s="117">
        <v>600000</v>
      </c>
      <c r="J757" s="117"/>
      <c r="K757" s="117"/>
      <c r="L757" s="117"/>
      <c r="M757" s="117"/>
      <c r="N757" s="117"/>
      <c r="O757" s="117"/>
      <c r="P757" s="117"/>
      <c r="Q757" s="117"/>
      <c r="R757" s="117">
        <v>600000</v>
      </c>
      <c r="S757" s="117">
        <v>600000</v>
      </c>
      <c r="T757" s="117"/>
      <c r="U757" s="93"/>
      <c r="V757" s="117"/>
      <c r="W757" s="117"/>
    </row>
    <row r="758" ht="32.9" customHeight="1" spans="1:23">
      <c r="A758" s="23" t="s">
        <v>590</v>
      </c>
      <c r="B758" s="116" t="s">
        <v>834</v>
      </c>
      <c r="C758" s="23" t="s">
        <v>833</v>
      </c>
      <c r="D758" s="23" t="s">
        <v>71</v>
      </c>
      <c r="E758" s="23" t="s">
        <v>125</v>
      </c>
      <c r="F758" s="23" t="s">
        <v>126</v>
      </c>
      <c r="G758" s="23" t="s">
        <v>323</v>
      </c>
      <c r="H758" s="23" t="s">
        <v>324</v>
      </c>
      <c r="I758" s="117">
        <v>600000</v>
      </c>
      <c r="J758" s="117"/>
      <c r="K758" s="117"/>
      <c r="L758" s="117"/>
      <c r="M758" s="117"/>
      <c r="N758" s="117"/>
      <c r="O758" s="117"/>
      <c r="P758" s="117"/>
      <c r="Q758" s="117"/>
      <c r="R758" s="117">
        <v>600000</v>
      </c>
      <c r="S758" s="117">
        <v>600000</v>
      </c>
      <c r="T758" s="117"/>
      <c r="U758" s="93"/>
      <c r="V758" s="117"/>
      <c r="W758" s="117"/>
    </row>
    <row r="759" ht="32.9" customHeight="1" spans="1:23">
      <c r="A759" s="23" t="s">
        <v>590</v>
      </c>
      <c r="B759" s="116" t="s">
        <v>834</v>
      </c>
      <c r="C759" s="23" t="s">
        <v>833</v>
      </c>
      <c r="D759" s="23" t="s">
        <v>71</v>
      </c>
      <c r="E759" s="23" t="s">
        <v>125</v>
      </c>
      <c r="F759" s="23" t="s">
        <v>126</v>
      </c>
      <c r="G759" s="23" t="s">
        <v>409</v>
      </c>
      <c r="H759" s="23" t="s">
        <v>410</v>
      </c>
      <c r="I759" s="117">
        <v>5000000</v>
      </c>
      <c r="J759" s="117"/>
      <c r="K759" s="117"/>
      <c r="L759" s="117"/>
      <c r="M759" s="117"/>
      <c r="N759" s="117"/>
      <c r="O759" s="117"/>
      <c r="P759" s="117"/>
      <c r="Q759" s="117"/>
      <c r="R759" s="117">
        <v>5000000</v>
      </c>
      <c r="S759" s="117">
        <v>5000000</v>
      </c>
      <c r="T759" s="117"/>
      <c r="U759" s="93"/>
      <c r="V759" s="117"/>
      <c r="W759" s="117"/>
    </row>
    <row r="760" ht="32.9" customHeight="1" spans="1:23">
      <c r="A760" s="23" t="s">
        <v>590</v>
      </c>
      <c r="B760" s="116" t="s">
        <v>834</v>
      </c>
      <c r="C760" s="23" t="s">
        <v>833</v>
      </c>
      <c r="D760" s="23" t="s">
        <v>71</v>
      </c>
      <c r="E760" s="23" t="s">
        <v>125</v>
      </c>
      <c r="F760" s="23" t="s">
        <v>126</v>
      </c>
      <c r="G760" s="23" t="s">
        <v>613</v>
      </c>
      <c r="H760" s="23" t="s">
        <v>614</v>
      </c>
      <c r="I760" s="117">
        <v>800000</v>
      </c>
      <c r="J760" s="117"/>
      <c r="K760" s="117"/>
      <c r="L760" s="117"/>
      <c r="M760" s="117"/>
      <c r="N760" s="117"/>
      <c r="O760" s="117"/>
      <c r="P760" s="117"/>
      <c r="Q760" s="117"/>
      <c r="R760" s="117">
        <v>800000</v>
      </c>
      <c r="S760" s="117">
        <v>800000</v>
      </c>
      <c r="T760" s="117"/>
      <c r="U760" s="93"/>
      <c r="V760" s="117"/>
      <c r="W760" s="117"/>
    </row>
    <row r="761" ht="32.9" customHeight="1" spans="1:23">
      <c r="A761" s="23" t="s">
        <v>590</v>
      </c>
      <c r="B761" s="116" t="s">
        <v>834</v>
      </c>
      <c r="C761" s="23" t="s">
        <v>833</v>
      </c>
      <c r="D761" s="23" t="s">
        <v>71</v>
      </c>
      <c r="E761" s="23" t="s">
        <v>125</v>
      </c>
      <c r="F761" s="23" t="s">
        <v>126</v>
      </c>
      <c r="G761" s="23" t="s">
        <v>325</v>
      </c>
      <c r="H761" s="23" t="s">
        <v>326</v>
      </c>
      <c r="I761" s="117">
        <v>1000000</v>
      </c>
      <c r="J761" s="117"/>
      <c r="K761" s="117"/>
      <c r="L761" s="117"/>
      <c r="M761" s="117"/>
      <c r="N761" s="117"/>
      <c r="O761" s="117"/>
      <c r="P761" s="117"/>
      <c r="Q761" s="117"/>
      <c r="R761" s="117">
        <v>1000000</v>
      </c>
      <c r="S761" s="117">
        <v>1000000</v>
      </c>
      <c r="T761" s="117"/>
      <c r="U761" s="93"/>
      <c r="V761" s="117"/>
      <c r="W761" s="117"/>
    </row>
    <row r="762" ht="32.9" customHeight="1" spans="1:23">
      <c r="A762" s="23" t="s">
        <v>590</v>
      </c>
      <c r="B762" s="116" t="s">
        <v>834</v>
      </c>
      <c r="C762" s="23" t="s">
        <v>833</v>
      </c>
      <c r="D762" s="23" t="s">
        <v>71</v>
      </c>
      <c r="E762" s="23" t="s">
        <v>125</v>
      </c>
      <c r="F762" s="23" t="s">
        <v>126</v>
      </c>
      <c r="G762" s="23" t="s">
        <v>463</v>
      </c>
      <c r="H762" s="23" t="s">
        <v>464</v>
      </c>
      <c r="I762" s="117">
        <v>800000</v>
      </c>
      <c r="J762" s="117"/>
      <c r="K762" s="117"/>
      <c r="L762" s="117"/>
      <c r="M762" s="117"/>
      <c r="N762" s="117"/>
      <c r="O762" s="117"/>
      <c r="P762" s="117"/>
      <c r="Q762" s="117"/>
      <c r="R762" s="117">
        <v>800000</v>
      </c>
      <c r="S762" s="117">
        <v>800000</v>
      </c>
      <c r="T762" s="117"/>
      <c r="U762" s="93"/>
      <c r="V762" s="117"/>
      <c r="W762" s="117"/>
    </row>
    <row r="763" ht="32.9" customHeight="1" spans="1:23">
      <c r="A763" s="23" t="s">
        <v>590</v>
      </c>
      <c r="B763" s="116" t="s">
        <v>834</v>
      </c>
      <c r="C763" s="23" t="s">
        <v>833</v>
      </c>
      <c r="D763" s="23" t="s">
        <v>71</v>
      </c>
      <c r="E763" s="23" t="s">
        <v>125</v>
      </c>
      <c r="F763" s="23" t="s">
        <v>126</v>
      </c>
      <c r="G763" s="23" t="s">
        <v>327</v>
      </c>
      <c r="H763" s="23" t="s">
        <v>328</v>
      </c>
      <c r="I763" s="117">
        <v>1100100</v>
      </c>
      <c r="J763" s="117"/>
      <c r="K763" s="117"/>
      <c r="L763" s="117"/>
      <c r="M763" s="117"/>
      <c r="N763" s="117"/>
      <c r="O763" s="117"/>
      <c r="P763" s="117"/>
      <c r="Q763" s="117"/>
      <c r="R763" s="117">
        <v>1100100</v>
      </c>
      <c r="S763" s="117">
        <v>1100100</v>
      </c>
      <c r="T763" s="117"/>
      <c r="U763" s="93"/>
      <c r="V763" s="117"/>
      <c r="W763" s="117"/>
    </row>
    <row r="764" ht="32.9" customHeight="1" spans="1:23">
      <c r="A764" s="23" t="s">
        <v>590</v>
      </c>
      <c r="B764" s="116" t="s">
        <v>834</v>
      </c>
      <c r="C764" s="23" t="s">
        <v>833</v>
      </c>
      <c r="D764" s="23" t="s">
        <v>71</v>
      </c>
      <c r="E764" s="23" t="s">
        <v>125</v>
      </c>
      <c r="F764" s="23" t="s">
        <v>126</v>
      </c>
      <c r="G764" s="23" t="s">
        <v>329</v>
      </c>
      <c r="H764" s="23" t="s">
        <v>330</v>
      </c>
      <c r="I764" s="117">
        <v>1000000</v>
      </c>
      <c r="J764" s="117"/>
      <c r="K764" s="117"/>
      <c r="L764" s="117"/>
      <c r="M764" s="117"/>
      <c r="N764" s="117"/>
      <c r="O764" s="117"/>
      <c r="P764" s="117"/>
      <c r="Q764" s="117"/>
      <c r="R764" s="117">
        <v>1000000</v>
      </c>
      <c r="S764" s="117">
        <v>1000000</v>
      </c>
      <c r="T764" s="117"/>
      <c r="U764" s="93"/>
      <c r="V764" s="117"/>
      <c r="W764" s="117"/>
    </row>
    <row r="765" ht="32.9" customHeight="1" spans="1:23">
      <c r="A765" s="23" t="s">
        <v>590</v>
      </c>
      <c r="B765" s="116" t="s">
        <v>834</v>
      </c>
      <c r="C765" s="23" t="s">
        <v>833</v>
      </c>
      <c r="D765" s="23" t="s">
        <v>71</v>
      </c>
      <c r="E765" s="23" t="s">
        <v>125</v>
      </c>
      <c r="F765" s="23" t="s">
        <v>126</v>
      </c>
      <c r="G765" s="23" t="s">
        <v>465</v>
      </c>
      <c r="H765" s="23" t="s">
        <v>466</v>
      </c>
      <c r="I765" s="117">
        <v>8551000</v>
      </c>
      <c r="J765" s="117"/>
      <c r="K765" s="117"/>
      <c r="L765" s="117"/>
      <c r="M765" s="117"/>
      <c r="N765" s="117"/>
      <c r="O765" s="117"/>
      <c r="P765" s="117"/>
      <c r="Q765" s="117"/>
      <c r="R765" s="117">
        <v>8551000</v>
      </c>
      <c r="S765" s="117">
        <v>8551000</v>
      </c>
      <c r="T765" s="117"/>
      <c r="U765" s="93"/>
      <c r="V765" s="117"/>
      <c r="W765" s="117"/>
    </row>
    <row r="766" ht="32.9" customHeight="1" spans="1:23">
      <c r="A766" s="23" t="s">
        <v>590</v>
      </c>
      <c r="B766" s="116" t="s">
        <v>834</v>
      </c>
      <c r="C766" s="23" t="s">
        <v>833</v>
      </c>
      <c r="D766" s="23" t="s">
        <v>71</v>
      </c>
      <c r="E766" s="23" t="s">
        <v>125</v>
      </c>
      <c r="F766" s="23" t="s">
        <v>126</v>
      </c>
      <c r="G766" s="23" t="s">
        <v>467</v>
      </c>
      <c r="H766" s="23" t="s">
        <v>468</v>
      </c>
      <c r="I766" s="117">
        <v>6750000</v>
      </c>
      <c r="J766" s="117"/>
      <c r="K766" s="117"/>
      <c r="L766" s="117"/>
      <c r="M766" s="117"/>
      <c r="N766" s="117"/>
      <c r="O766" s="117"/>
      <c r="P766" s="117"/>
      <c r="Q766" s="117"/>
      <c r="R766" s="117">
        <v>6750000</v>
      </c>
      <c r="S766" s="117">
        <v>6750000</v>
      </c>
      <c r="T766" s="117"/>
      <c r="U766" s="93"/>
      <c r="V766" s="117"/>
      <c r="W766" s="117"/>
    </row>
    <row r="767" ht="32.9" customHeight="1" spans="1:23">
      <c r="A767" s="23" t="s">
        <v>590</v>
      </c>
      <c r="B767" s="116" t="s">
        <v>834</v>
      </c>
      <c r="C767" s="23" t="s">
        <v>833</v>
      </c>
      <c r="D767" s="23" t="s">
        <v>71</v>
      </c>
      <c r="E767" s="23" t="s">
        <v>125</v>
      </c>
      <c r="F767" s="23" t="s">
        <v>126</v>
      </c>
      <c r="G767" s="23" t="s">
        <v>469</v>
      </c>
      <c r="H767" s="23" t="s">
        <v>470</v>
      </c>
      <c r="I767" s="117">
        <v>9120000</v>
      </c>
      <c r="J767" s="117"/>
      <c r="K767" s="117"/>
      <c r="L767" s="117"/>
      <c r="M767" s="117"/>
      <c r="N767" s="117"/>
      <c r="O767" s="117"/>
      <c r="P767" s="117"/>
      <c r="Q767" s="117"/>
      <c r="R767" s="117">
        <v>9120000</v>
      </c>
      <c r="S767" s="117">
        <v>9120000</v>
      </c>
      <c r="T767" s="117"/>
      <c r="U767" s="93"/>
      <c r="V767" s="117"/>
      <c r="W767" s="117"/>
    </row>
    <row r="768" ht="32.9" customHeight="1" spans="1:23">
      <c r="A768" s="23" t="s">
        <v>590</v>
      </c>
      <c r="B768" s="116" t="s">
        <v>834</v>
      </c>
      <c r="C768" s="23" t="s">
        <v>833</v>
      </c>
      <c r="D768" s="23" t="s">
        <v>71</v>
      </c>
      <c r="E768" s="23" t="s">
        <v>125</v>
      </c>
      <c r="F768" s="23" t="s">
        <v>126</v>
      </c>
      <c r="G768" s="23" t="s">
        <v>331</v>
      </c>
      <c r="H768" s="23" t="s">
        <v>332</v>
      </c>
      <c r="I768" s="117">
        <v>580000</v>
      </c>
      <c r="J768" s="117"/>
      <c r="K768" s="117"/>
      <c r="L768" s="117"/>
      <c r="M768" s="117"/>
      <c r="N768" s="117"/>
      <c r="O768" s="117"/>
      <c r="P768" s="117"/>
      <c r="Q768" s="117"/>
      <c r="R768" s="117">
        <v>580000</v>
      </c>
      <c r="S768" s="117">
        <v>580000</v>
      </c>
      <c r="T768" s="117"/>
      <c r="U768" s="93"/>
      <c r="V768" s="117"/>
      <c r="W768" s="117"/>
    </row>
    <row r="769" ht="32.9" customHeight="1" spans="1:23">
      <c r="A769" s="23" t="s">
        <v>590</v>
      </c>
      <c r="B769" s="116" t="s">
        <v>834</v>
      </c>
      <c r="C769" s="23" t="s">
        <v>833</v>
      </c>
      <c r="D769" s="23" t="s">
        <v>71</v>
      </c>
      <c r="E769" s="23" t="s">
        <v>125</v>
      </c>
      <c r="F769" s="23" t="s">
        <v>126</v>
      </c>
      <c r="G769" s="23" t="s">
        <v>471</v>
      </c>
      <c r="H769" s="23" t="s">
        <v>472</v>
      </c>
      <c r="I769" s="117">
        <v>1000000</v>
      </c>
      <c r="J769" s="117"/>
      <c r="K769" s="117"/>
      <c r="L769" s="117"/>
      <c r="M769" s="117"/>
      <c r="N769" s="117"/>
      <c r="O769" s="117"/>
      <c r="P769" s="117"/>
      <c r="Q769" s="117"/>
      <c r="R769" s="117">
        <v>1000000</v>
      </c>
      <c r="S769" s="117">
        <v>1000000</v>
      </c>
      <c r="T769" s="117"/>
      <c r="U769" s="93"/>
      <c r="V769" s="117"/>
      <c r="W769" s="117"/>
    </row>
    <row r="770" ht="32.9" customHeight="1" spans="1:23">
      <c r="A770" s="23" t="s">
        <v>590</v>
      </c>
      <c r="B770" s="116" t="s">
        <v>834</v>
      </c>
      <c r="C770" s="23" t="s">
        <v>833</v>
      </c>
      <c r="D770" s="23" t="s">
        <v>71</v>
      </c>
      <c r="E770" s="23" t="s">
        <v>125</v>
      </c>
      <c r="F770" s="23" t="s">
        <v>126</v>
      </c>
      <c r="G770" s="23" t="s">
        <v>315</v>
      </c>
      <c r="H770" s="23" t="s">
        <v>316</v>
      </c>
      <c r="I770" s="117">
        <v>420000</v>
      </c>
      <c r="J770" s="117"/>
      <c r="K770" s="117"/>
      <c r="L770" s="117"/>
      <c r="M770" s="117"/>
      <c r="N770" s="117"/>
      <c r="O770" s="117"/>
      <c r="P770" s="117"/>
      <c r="Q770" s="117"/>
      <c r="R770" s="117">
        <v>420000</v>
      </c>
      <c r="S770" s="117">
        <v>420000</v>
      </c>
      <c r="T770" s="117"/>
      <c r="U770" s="93"/>
      <c r="V770" s="117"/>
      <c r="W770" s="117"/>
    </row>
    <row r="771" ht="32.9" customHeight="1" spans="1:23">
      <c r="A771" s="23" t="s">
        <v>590</v>
      </c>
      <c r="B771" s="116" t="s">
        <v>834</v>
      </c>
      <c r="C771" s="23" t="s">
        <v>833</v>
      </c>
      <c r="D771" s="23" t="s">
        <v>71</v>
      </c>
      <c r="E771" s="23" t="s">
        <v>125</v>
      </c>
      <c r="F771" s="23" t="s">
        <v>126</v>
      </c>
      <c r="G771" s="23" t="s">
        <v>333</v>
      </c>
      <c r="H771" s="23" t="s">
        <v>334</v>
      </c>
      <c r="I771" s="117">
        <v>1500000</v>
      </c>
      <c r="J771" s="117"/>
      <c r="K771" s="117"/>
      <c r="L771" s="117"/>
      <c r="M771" s="117"/>
      <c r="N771" s="117"/>
      <c r="O771" s="117"/>
      <c r="P771" s="117"/>
      <c r="Q771" s="117"/>
      <c r="R771" s="117">
        <v>1500000</v>
      </c>
      <c r="S771" s="117">
        <v>1500000</v>
      </c>
      <c r="T771" s="117"/>
      <c r="U771" s="93"/>
      <c r="V771" s="117"/>
      <c r="W771" s="117"/>
    </row>
    <row r="772" ht="32.9" customHeight="1" spans="1:23">
      <c r="A772" s="23" t="s">
        <v>590</v>
      </c>
      <c r="B772" s="116" t="s">
        <v>834</v>
      </c>
      <c r="C772" s="23" t="s">
        <v>833</v>
      </c>
      <c r="D772" s="23" t="s">
        <v>71</v>
      </c>
      <c r="E772" s="23" t="s">
        <v>125</v>
      </c>
      <c r="F772" s="23" t="s">
        <v>126</v>
      </c>
      <c r="G772" s="23" t="s">
        <v>335</v>
      </c>
      <c r="H772" s="23" t="s">
        <v>336</v>
      </c>
      <c r="I772" s="117">
        <v>2100000</v>
      </c>
      <c r="J772" s="117"/>
      <c r="K772" s="117"/>
      <c r="L772" s="117"/>
      <c r="M772" s="117"/>
      <c r="N772" s="117"/>
      <c r="O772" s="117"/>
      <c r="P772" s="117"/>
      <c r="Q772" s="117"/>
      <c r="R772" s="117">
        <v>2100000</v>
      </c>
      <c r="S772" s="117">
        <v>2100000</v>
      </c>
      <c r="T772" s="117"/>
      <c r="U772" s="93"/>
      <c r="V772" s="117"/>
      <c r="W772" s="117"/>
    </row>
    <row r="773" ht="32.9" customHeight="1" spans="1:23">
      <c r="A773" s="23" t="s">
        <v>590</v>
      </c>
      <c r="B773" s="116" t="s">
        <v>834</v>
      </c>
      <c r="C773" s="23" t="s">
        <v>833</v>
      </c>
      <c r="D773" s="23" t="s">
        <v>71</v>
      </c>
      <c r="E773" s="23" t="s">
        <v>125</v>
      </c>
      <c r="F773" s="23" t="s">
        <v>126</v>
      </c>
      <c r="G773" s="23" t="s">
        <v>337</v>
      </c>
      <c r="H773" s="23" t="s">
        <v>338</v>
      </c>
      <c r="I773" s="117">
        <v>1000000</v>
      </c>
      <c r="J773" s="117"/>
      <c r="K773" s="117"/>
      <c r="L773" s="117"/>
      <c r="M773" s="117"/>
      <c r="N773" s="117"/>
      <c r="O773" s="117"/>
      <c r="P773" s="117"/>
      <c r="Q773" s="117"/>
      <c r="R773" s="117">
        <v>1000000</v>
      </c>
      <c r="S773" s="117">
        <v>1000000</v>
      </c>
      <c r="T773" s="117"/>
      <c r="U773" s="93"/>
      <c r="V773" s="117"/>
      <c r="W773" s="117"/>
    </row>
    <row r="774" ht="32.9" customHeight="1" spans="1:23">
      <c r="A774" s="23"/>
      <c r="B774" s="23"/>
      <c r="C774" s="23" t="s">
        <v>835</v>
      </c>
      <c r="D774" s="23"/>
      <c r="E774" s="23"/>
      <c r="F774" s="23"/>
      <c r="G774" s="23"/>
      <c r="H774" s="23"/>
      <c r="I774" s="117">
        <v>287892.15</v>
      </c>
      <c r="J774" s="117"/>
      <c r="K774" s="117"/>
      <c r="L774" s="117"/>
      <c r="M774" s="117"/>
      <c r="N774" s="117">
        <v>287892.15</v>
      </c>
      <c r="O774" s="117"/>
      <c r="P774" s="117"/>
      <c r="Q774" s="117"/>
      <c r="R774" s="117"/>
      <c r="S774" s="117"/>
      <c r="T774" s="117"/>
      <c r="U774" s="93"/>
      <c r="V774" s="117"/>
      <c r="W774" s="117"/>
    </row>
    <row r="775" ht="32.9" customHeight="1" spans="1:23">
      <c r="A775" s="23" t="s">
        <v>601</v>
      </c>
      <c r="B775" s="116" t="s">
        <v>836</v>
      </c>
      <c r="C775" s="23" t="s">
        <v>835</v>
      </c>
      <c r="D775" s="23" t="s">
        <v>71</v>
      </c>
      <c r="E775" s="23" t="s">
        <v>178</v>
      </c>
      <c r="F775" s="23" t="s">
        <v>179</v>
      </c>
      <c r="G775" s="23" t="s">
        <v>319</v>
      </c>
      <c r="H775" s="23" t="s">
        <v>320</v>
      </c>
      <c r="I775" s="117">
        <v>10000</v>
      </c>
      <c r="J775" s="117"/>
      <c r="K775" s="117"/>
      <c r="L775" s="117"/>
      <c r="M775" s="117"/>
      <c r="N775" s="117">
        <v>10000</v>
      </c>
      <c r="O775" s="117"/>
      <c r="P775" s="117"/>
      <c r="Q775" s="117"/>
      <c r="R775" s="117"/>
      <c r="S775" s="117"/>
      <c r="T775" s="117"/>
      <c r="U775" s="93"/>
      <c r="V775" s="117"/>
      <c r="W775" s="117"/>
    </row>
    <row r="776" ht="32.9" customHeight="1" spans="1:23">
      <c r="A776" s="23" t="s">
        <v>601</v>
      </c>
      <c r="B776" s="116" t="s">
        <v>836</v>
      </c>
      <c r="C776" s="23" t="s">
        <v>835</v>
      </c>
      <c r="D776" s="23" t="s">
        <v>71</v>
      </c>
      <c r="E776" s="23" t="s">
        <v>178</v>
      </c>
      <c r="F776" s="23" t="s">
        <v>179</v>
      </c>
      <c r="G776" s="23" t="s">
        <v>409</v>
      </c>
      <c r="H776" s="23" t="s">
        <v>410</v>
      </c>
      <c r="I776" s="117">
        <v>248212.85</v>
      </c>
      <c r="J776" s="117"/>
      <c r="K776" s="117"/>
      <c r="L776" s="117"/>
      <c r="M776" s="117"/>
      <c r="N776" s="117">
        <v>248212.85</v>
      </c>
      <c r="O776" s="117"/>
      <c r="P776" s="117"/>
      <c r="Q776" s="117"/>
      <c r="R776" s="117"/>
      <c r="S776" s="117"/>
      <c r="T776" s="117"/>
      <c r="U776" s="93"/>
      <c r="V776" s="117"/>
      <c r="W776" s="117"/>
    </row>
    <row r="777" ht="32.9" customHeight="1" spans="1:23">
      <c r="A777" s="23" t="s">
        <v>601</v>
      </c>
      <c r="B777" s="116" t="s">
        <v>836</v>
      </c>
      <c r="C777" s="23" t="s">
        <v>835</v>
      </c>
      <c r="D777" s="23" t="s">
        <v>71</v>
      </c>
      <c r="E777" s="23" t="s">
        <v>178</v>
      </c>
      <c r="F777" s="23" t="s">
        <v>179</v>
      </c>
      <c r="G777" s="23" t="s">
        <v>329</v>
      </c>
      <c r="H777" s="23" t="s">
        <v>330</v>
      </c>
      <c r="I777" s="117">
        <v>15000</v>
      </c>
      <c r="J777" s="117"/>
      <c r="K777" s="117"/>
      <c r="L777" s="117"/>
      <c r="M777" s="117"/>
      <c r="N777" s="117">
        <v>15000</v>
      </c>
      <c r="O777" s="117"/>
      <c r="P777" s="117"/>
      <c r="Q777" s="117"/>
      <c r="R777" s="117"/>
      <c r="S777" s="117"/>
      <c r="T777" s="117"/>
      <c r="U777" s="93"/>
      <c r="V777" s="117"/>
      <c r="W777" s="117"/>
    </row>
    <row r="778" ht="32.9" customHeight="1" spans="1:23">
      <c r="A778" s="23" t="s">
        <v>601</v>
      </c>
      <c r="B778" s="116" t="s">
        <v>836</v>
      </c>
      <c r="C778" s="23" t="s">
        <v>835</v>
      </c>
      <c r="D778" s="23" t="s">
        <v>71</v>
      </c>
      <c r="E778" s="23" t="s">
        <v>178</v>
      </c>
      <c r="F778" s="23" t="s">
        <v>179</v>
      </c>
      <c r="G778" s="23" t="s">
        <v>465</v>
      </c>
      <c r="H778" s="23" t="s">
        <v>466</v>
      </c>
      <c r="I778" s="117">
        <v>14679.3</v>
      </c>
      <c r="J778" s="117"/>
      <c r="K778" s="117"/>
      <c r="L778" s="117"/>
      <c r="M778" s="117"/>
      <c r="N778" s="117">
        <v>14679.3</v>
      </c>
      <c r="O778" s="117"/>
      <c r="P778" s="117"/>
      <c r="Q778" s="117"/>
      <c r="R778" s="117"/>
      <c r="S778" s="117"/>
      <c r="T778" s="117"/>
      <c r="U778" s="93"/>
      <c r="V778" s="117"/>
      <c r="W778" s="117"/>
    </row>
    <row r="779" ht="32.9" customHeight="1" spans="1:23">
      <c r="A779" s="23"/>
      <c r="B779" s="23"/>
      <c r="C779" s="23" t="s">
        <v>837</v>
      </c>
      <c r="D779" s="23"/>
      <c r="E779" s="23"/>
      <c r="F779" s="23"/>
      <c r="G779" s="23"/>
      <c r="H779" s="23"/>
      <c r="I779" s="117">
        <v>42871.71</v>
      </c>
      <c r="J779" s="117"/>
      <c r="K779" s="117"/>
      <c r="L779" s="117"/>
      <c r="M779" s="117"/>
      <c r="N779" s="117">
        <v>42871.71</v>
      </c>
      <c r="O779" s="117"/>
      <c r="P779" s="117"/>
      <c r="Q779" s="117"/>
      <c r="R779" s="117"/>
      <c r="S779" s="117"/>
      <c r="T779" s="117"/>
      <c r="U779" s="93"/>
      <c r="V779" s="117"/>
      <c r="W779" s="117"/>
    </row>
    <row r="780" ht="32.9" customHeight="1" spans="1:23">
      <c r="A780" s="23" t="s">
        <v>601</v>
      </c>
      <c r="B780" s="116" t="s">
        <v>838</v>
      </c>
      <c r="C780" s="23" t="s">
        <v>837</v>
      </c>
      <c r="D780" s="23" t="s">
        <v>71</v>
      </c>
      <c r="E780" s="23" t="s">
        <v>178</v>
      </c>
      <c r="F780" s="23" t="s">
        <v>179</v>
      </c>
      <c r="G780" s="23" t="s">
        <v>409</v>
      </c>
      <c r="H780" s="23" t="s">
        <v>410</v>
      </c>
      <c r="I780" s="117">
        <v>37221.71</v>
      </c>
      <c r="J780" s="117"/>
      <c r="K780" s="117"/>
      <c r="L780" s="117"/>
      <c r="M780" s="117"/>
      <c r="N780" s="117">
        <v>37221.71</v>
      </c>
      <c r="O780" s="117"/>
      <c r="P780" s="117"/>
      <c r="Q780" s="117"/>
      <c r="R780" s="117"/>
      <c r="S780" s="117"/>
      <c r="T780" s="117"/>
      <c r="U780" s="93"/>
      <c r="V780" s="117"/>
      <c r="W780" s="117"/>
    </row>
    <row r="781" ht="32.9" customHeight="1" spans="1:23">
      <c r="A781" s="23" t="s">
        <v>601</v>
      </c>
      <c r="B781" s="116" t="s">
        <v>838</v>
      </c>
      <c r="C781" s="23" t="s">
        <v>837</v>
      </c>
      <c r="D781" s="23" t="s">
        <v>71</v>
      </c>
      <c r="E781" s="23" t="s">
        <v>178</v>
      </c>
      <c r="F781" s="23" t="s">
        <v>179</v>
      </c>
      <c r="G781" s="23" t="s">
        <v>335</v>
      </c>
      <c r="H781" s="23" t="s">
        <v>336</v>
      </c>
      <c r="I781" s="117">
        <v>5650</v>
      </c>
      <c r="J781" s="117"/>
      <c r="K781" s="117"/>
      <c r="L781" s="117"/>
      <c r="M781" s="117"/>
      <c r="N781" s="117">
        <v>5650</v>
      </c>
      <c r="O781" s="117"/>
      <c r="P781" s="117"/>
      <c r="Q781" s="117"/>
      <c r="R781" s="117"/>
      <c r="S781" s="117"/>
      <c r="T781" s="117"/>
      <c r="U781" s="93"/>
      <c r="V781" s="117"/>
      <c r="W781" s="117"/>
    </row>
    <row r="782" ht="32.9" customHeight="1" spans="1:23">
      <c r="A782" s="23"/>
      <c r="B782" s="23"/>
      <c r="C782" s="23" t="s">
        <v>839</v>
      </c>
      <c r="D782" s="23"/>
      <c r="E782" s="23"/>
      <c r="F782" s="23"/>
      <c r="G782" s="23"/>
      <c r="H782" s="23"/>
      <c r="I782" s="117">
        <v>9420000</v>
      </c>
      <c r="J782" s="117"/>
      <c r="K782" s="117"/>
      <c r="L782" s="117"/>
      <c r="M782" s="117"/>
      <c r="N782" s="117">
        <v>9420000</v>
      </c>
      <c r="O782" s="117"/>
      <c r="P782" s="117"/>
      <c r="Q782" s="117"/>
      <c r="R782" s="117"/>
      <c r="S782" s="117"/>
      <c r="T782" s="117"/>
      <c r="U782" s="93"/>
      <c r="V782" s="117"/>
      <c r="W782" s="117"/>
    </row>
    <row r="783" ht="32.9" customHeight="1" spans="1:23">
      <c r="A783" s="23" t="s">
        <v>601</v>
      </c>
      <c r="B783" s="116" t="s">
        <v>840</v>
      </c>
      <c r="C783" s="23" t="s">
        <v>839</v>
      </c>
      <c r="D783" s="23" t="s">
        <v>71</v>
      </c>
      <c r="E783" s="23" t="s">
        <v>115</v>
      </c>
      <c r="F783" s="23" t="s">
        <v>116</v>
      </c>
      <c r="G783" s="23" t="s">
        <v>740</v>
      </c>
      <c r="H783" s="23" t="s">
        <v>336</v>
      </c>
      <c r="I783" s="117">
        <v>9420000</v>
      </c>
      <c r="J783" s="117"/>
      <c r="K783" s="117"/>
      <c r="L783" s="117"/>
      <c r="M783" s="117"/>
      <c r="N783" s="117">
        <v>9420000</v>
      </c>
      <c r="O783" s="117"/>
      <c r="P783" s="117"/>
      <c r="Q783" s="117"/>
      <c r="R783" s="117"/>
      <c r="S783" s="117"/>
      <c r="T783" s="117"/>
      <c r="U783" s="93"/>
      <c r="V783" s="117"/>
      <c r="W783" s="117"/>
    </row>
    <row r="784" ht="32.9" customHeight="1" spans="1:23">
      <c r="A784" s="23"/>
      <c r="B784" s="23"/>
      <c r="C784" s="23" t="s">
        <v>841</v>
      </c>
      <c r="D784" s="23"/>
      <c r="E784" s="23"/>
      <c r="F784" s="23"/>
      <c r="G784" s="23"/>
      <c r="H784" s="23"/>
      <c r="I784" s="117">
        <v>1450000</v>
      </c>
      <c r="J784" s="117">
        <v>1450000</v>
      </c>
      <c r="K784" s="117">
        <v>1450000</v>
      </c>
      <c r="L784" s="117"/>
      <c r="M784" s="117"/>
      <c r="N784" s="117"/>
      <c r="O784" s="117"/>
      <c r="P784" s="117"/>
      <c r="Q784" s="117"/>
      <c r="R784" s="117"/>
      <c r="S784" s="117"/>
      <c r="T784" s="117"/>
      <c r="U784" s="93"/>
      <c r="V784" s="117"/>
      <c r="W784" s="117"/>
    </row>
    <row r="785" ht="32.9" customHeight="1" spans="1:23">
      <c r="A785" s="23" t="s">
        <v>590</v>
      </c>
      <c r="B785" s="116" t="s">
        <v>842</v>
      </c>
      <c r="C785" s="23" t="s">
        <v>841</v>
      </c>
      <c r="D785" s="23" t="s">
        <v>71</v>
      </c>
      <c r="E785" s="23" t="s">
        <v>200</v>
      </c>
      <c r="F785" s="23" t="s">
        <v>201</v>
      </c>
      <c r="G785" s="23" t="s">
        <v>319</v>
      </c>
      <c r="H785" s="23" t="s">
        <v>320</v>
      </c>
      <c r="I785" s="117">
        <v>20000</v>
      </c>
      <c r="J785" s="117">
        <v>20000</v>
      </c>
      <c r="K785" s="117">
        <v>20000</v>
      </c>
      <c r="L785" s="117"/>
      <c r="M785" s="117"/>
      <c r="N785" s="117"/>
      <c r="O785" s="117"/>
      <c r="P785" s="117"/>
      <c r="Q785" s="117"/>
      <c r="R785" s="117"/>
      <c r="S785" s="117"/>
      <c r="T785" s="117"/>
      <c r="U785" s="93"/>
      <c r="V785" s="117"/>
      <c r="W785" s="117"/>
    </row>
    <row r="786" ht="32.9" customHeight="1" spans="1:23">
      <c r="A786" s="23" t="s">
        <v>590</v>
      </c>
      <c r="B786" s="116" t="s">
        <v>842</v>
      </c>
      <c r="C786" s="23" t="s">
        <v>841</v>
      </c>
      <c r="D786" s="23" t="s">
        <v>71</v>
      </c>
      <c r="E786" s="23" t="s">
        <v>200</v>
      </c>
      <c r="F786" s="23" t="s">
        <v>201</v>
      </c>
      <c r="G786" s="23" t="s">
        <v>409</v>
      </c>
      <c r="H786" s="23" t="s">
        <v>410</v>
      </c>
      <c r="I786" s="117">
        <v>88800</v>
      </c>
      <c r="J786" s="117">
        <v>88800</v>
      </c>
      <c r="K786" s="117">
        <v>88800</v>
      </c>
      <c r="L786" s="117"/>
      <c r="M786" s="117"/>
      <c r="N786" s="117"/>
      <c r="O786" s="117"/>
      <c r="P786" s="117"/>
      <c r="Q786" s="117"/>
      <c r="R786" s="117"/>
      <c r="S786" s="117"/>
      <c r="T786" s="117"/>
      <c r="U786" s="93"/>
      <c r="V786" s="117"/>
      <c r="W786" s="117"/>
    </row>
    <row r="787" ht="32.9" customHeight="1" spans="1:23">
      <c r="A787" s="23" t="s">
        <v>590</v>
      </c>
      <c r="B787" s="116" t="s">
        <v>842</v>
      </c>
      <c r="C787" s="23" t="s">
        <v>841</v>
      </c>
      <c r="D787" s="23" t="s">
        <v>71</v>
      </c>
      <c r="E787" s="23" t="s">
        <v>200</v>
      </c>
      <c r="F787" s="23" t="s">
        <v>201</v>
      </c>
      <c r="G787" s="23" t="s">
        <v>465</v>
      </c>
      <c r="H787" s="23" t="s">
        <v>466</v>
      </c>
      <c r="I787" s="117">
        <v>109200</v>
      </c>
      <c r="J787" s="117">
        <v>109200</v>
      </c>
      <c r="K787" s="117">
        <v>109200</v>
      </c>
      <c r="L787" s="117"/>
      <c r="M787" s="117"/>
      <c r="N787" s="117"/>
      <c r="O787" s="117"/>
      <c r="P787" s="117"/>
      <c r="Q787" s="117"/>
      <c r="R787" s="117"/>
      <c r="S787" s="117"/>
      <c r="T787" s="117"/>
      <c r="U787" s="93"/>
      <c r="V787" s="117"/>
      <c r="W787" s="117"/>
    </row>
    <row r="788" ht="32.9" customHeight="1" spans="1:23">
      <c r="A788" s="23" t="s">
        <v>590</v>
      </c>
      <c r="B788" s="116" t="s">
        <v>842</v>
      </c>
      <c r="C788" s="23" t="s">
        <v>841</v>
      </c>
      <c r="D788" s="23" t="s">
        <v>71</v>
      </c>
      <c r="E788" s="23" t="s">
        <v>200</v>
      </c>
      <c r="F788" s="23" t="s">
        <v>201</v>
      </c>
      <c r="G788" s="23" t="s">
        <v>467</v>
      </c>
      <c r="H788" s="23" t="s">
        <v>468</v>
      </c>
      <c r="I788" s="117">
        <v>116000</v>
      </c>
      <c r="J788" s="117">
        <v>116000</v>
      </c>
      <c r="K788" s="117">
        <v>116000</v>
      </c>
      <c r="L788" s="117"/>
      <c r="M788" s="117"/>
      <c r="N788" s="117"/>
      <c r="O788" s="117"/>
      <c r="P788" s="117"/>
      <c r="Q788" s="117"/>
      <c r="R788" s="117"/>
      <c r="S788" s="117"/>
      <c r="T788" s="117"/>
      <c r="U788" s="93"/>
      <c r="V788" s="117"/>
      <c r="W788" s="117"/>
    </row>
    <row r="789" ht="32.9" customHeight="1" spans="1:23">
      <c r="A789" s="23" t="s">
        <v>590</v>
      </c>
      <c r="B789" s="116" t="s">
        <v>842</v>
      </c>
      <c r="C789" s="23" t="s">
        <v>841</v>
      </c>
      <c r="D789" s="23" t="s">
        <v>71</v>
      </c>
      <c r="E789" s="23" t="s">
        <v>200</v>
      </c>
      <c r="F789" s="23" t="s">
        <v>201</v>
      </c>
      <c r="G789" s="23" t="s">
        <v>469</v>
      </c>
      <c r="H789" s="23" t="s">
        <v>470</v>
      </c>
      <c r="I789" s="117">
        <v>1116000</v>
      </c>
      <c r="J789" s="117">
        <v>1116000</v>
      </c>
      <c r="K789" s="117">
        <v>1116000</v>
      </c>
      <c r="L789" s="117"/>
      <c r="M789" s="117"/>
      <c r="N789" s="117"/>
      <c r="O789" s="117"/>
      <c r="P789" s="117"/>
      <c r="Q789" s="117"/>
      <c r="R789" s="117"/>
      <c r="S789" s="117"/>
      <c r="T789" s="117"/>
      <c r="U789" s="93"/>
      <c r="V789" s="117"/>
      <c r="W789" s="117"/>
    </row>
    <row r="790" ht="32.9" customHeight="1" spans="1:23">
      <c r="A790" s="23"/>
      <c r="B790" s="23"/>
      <c r="C790" s="23" t="s">
        <v>843</v>
      </c>
      <c r="D790" s="23"/>
      <c r="E790" s="23"/>
      <c r="F790" s="23"/>
      <c r="G790" s="23"/>
      <c r="H790" s="23"/>
      <c r="I790" s="117">
        <v>280722.79</v>
      </c>
      <c r="J790" s="117"/>
      <c r="K790" s="117"/>
      <c r="L790" s="117"/>
      <c r="M790" s="117"/>
      <c r="N790" s="117">
        <v>280722.79</v>
      </c>
      <c r="O790" s="117"/>
      <c r="P790" s="117"/>
      <c r="Q790" s="117"/>
      <c r="R790" s="117"/>
      <c r="S790" s="117"/>
      <c r="T790" s="117"/>
      <c r="U790" s="93"/>
      <c r="V790" s="117"/>
      <c r="W790" s="117"/>
    </row>
    <row r="791" ht="32.9" customHeight="1" spans="1:23">
      <c r="A791" s="23" t="s">
        <v>601</v>
      </c>
      <c r="B791" s="116" t="s">
        <v>844</v>
      </c>
      <c r="C791" s="23" t="s">
        <v>843</v>
      </c>
      <c r="D791" s="23" t="s">
        <v>71</v>
      </c>
      <c r="E791" s="23" t="s">
        <v>202</v>
      </c>
      <c r="F791" s="23" t="s">
        <v>203</v>
      </c>
      <c r="G791" s="23" t="s">
        <v>319</v>
      </c>
      <c r="H791" s="23" t="s">
        <v>320</v>
      </c>
      <c r="I791" s="117">
        <v>7456.5</v>
      </c>
      <c r="J791" s="117"/>
      <c r="K791" s="117"/>
      <c r="L791" s="117"/>
      <c r="M791" s="117"/>
      <c r="N791" s="117">
        <v>7456.5</v>
      </c>
      <c r="O791" s="117"/>
      <c r="P791" s="117"/>
      <c r="Q791" s="117"/>
      <c r="R791" s="117"/>
      <c r="S791" s="117"/>
      <c r="T791" s="117"/>
      <c r="U791" s="93"/>
      <c r="V791" s="117"/>
      <c r="W791" s="117"/>
    </row>
    <row r="792" ht="32.9" customHeight="1" spans="1:23">
      <c r="A792" s="23" t="s">
        <v>601</v>
      </c>
      <c r="B792" s="116" t="s">
        <v>844</v>
      </c>
      <c r="C792" s="23" t="s">
        <v>843</v>
      </c>
      <c r="D792" s="23" t="s">
        <v>71</v>
      </c>
      <c r="E792" s="23" t="s">
        <v>202</v>
      </c>
      <c r="F792" s="23" t="s">
        <v>203</v>
      </c>
      <c r="G792" s="23" t="s">
        <v>323</v>
      </c>
      <c r="H792" s="23" t="s">
        <v>324</v>
      </c>
      <c r="I792" s="117">
        <v>400</v>
      </c>
      <c r="J792" s="117"/>
      <c r="K792" s="117"/>
      <c r="L792" s="117"/>
      <c r="M792" s="117"/>
      <c r="N792" s="117">
        <v>400</v>
      </c>
      <c r="O792" s="117"/>
      <c r="P792" s="117"/>
      <c r="Q792" s="117"/>
      <c r="R792" s="117"/>
      <c r="S792" s="117"/>
      <c r="T792" s="117"/>
      <c r="U792" s="93"/>
      <c r="V792" s="117"/>
      <c r="W792" s="117"/>
    </row>
    <row r="793" ht="32.9" customHeight="1" spans="1:23">
      <c r="A793" s="23" t="s">
        <v>601</v>
      </c>
      <c r="B793" s="116" t="s">
        <v>844</v>
      </c>
      <c r="C793" s="23" t="s">
        <v>843</v>
      </c>
      <c r="D793" s="23" t="s">
        <v>71</v>
      </c>
      <c r="E793" s="23" t="s">
        <v>202</v>
      </c>
      <c r="F793" s="23" t="s">
        <v>203</v>
      </c>
      <c r="G793" s="23" t="s">
        <v>409</v>
      </c>
      <c r="H793" s="23" t="s">
        <v>410</v>
      </c>
      <c r="I793" s="117">
        <v>57620</v>
      </c>
      <c r="J793" s="117"/>
      <c r="K793" s="117"/>
      <c r="L793" s="117"/>
      <c r="M793" s="117"/>
      <c r="N793" s="117">
        <v>57620</v>
      </c>
      <c r="O793" s="117"/>
      <c r="P793" s="117"/>
      <c r="Q793" s="117"/>
      <c r="R793" s="117"/>
      <c r="S793" s="117"/>
      <c r="T793" s="117"/>
      <c r="U793" s="93"/>
      <c r="V793" s="117"/>
      <c r="W793" s="117"/>
    </row>
    <row r="794" ht="32.9" customHeight="1" spans="1:23">
      <c r="A794" s="23" t="s">
        <v>601</v>
      </c>
      <c r="B794" s="116" t="s">
        <v>844</v>
      </c>
      <c r="C794" s="23" t="s">
        <v>843</v>
      </c>
      <c r="D794" s="23" t="s">
        <v>71</v>
      </c>
      <c r="E794" s="23" t="s">
        <v>202</v>
      </c>
      <c r="F794" s="23" t="s">
        <v>203</v>
      </c>
      <c r="G794" s="23" t="s">
        <v>329</v>
      </c>
      <c r="H794" s="23" t="s">
        <v>330</v>
      </c>
      <c r="I794" s="117">
        <v>30000</v>
      </c>
      <c r="J794" s="117"/>
      <c r="K794" s="117"/>
      <c r="L794" s="117"/>
      <c r="M794" s="117"/>
      <c r="N794" s="117">
        <v>30000</v>
      </c>
      <c r="O794" s="117"/>
      <c r="P794" s="117"/>
      <c r="Q794" s="117"/>
      <c r="R794" s="117"/>
      <c r="S794" s="117"/>
      <c r="T794" s="117"/>
      <c r="U794" s="93"/>
      <c r="V794" s="117"/>
      <c r="W794" s="117"/>
    </row>
    <row r="795" ht="32.9" customHeight="1" spans="1:23">
      <c r="A795" s="23" t="s">
        <v>601</v>
      </c>
      <c r="B795" s="116" t="s">
        <v>844</v>
      </c>
      <c r="C795" s="23" t="s">
        <v>843</v>
      </c>
      <c r="D795" s="23" t="s">
        <v>71</v>
      </c>
      <c r="E795" s="23" t="s">
        <v>202</v>
      </c>
      <c r="F795" s="23" t="s">
        <v>203</v>
      </c>
      <c r="G795" s="23" t="s">
        <v>465</v>
      </c>
      <c r="H795" s="23" t="s">
        <v>466</v>
      </c>
      <c r="I795" s="117">
        <v>7796.29</v>
      </c>
      <c r="J795" s="117"/>
      <c r="K795" s="117"/>
      <c r="L795" s="117"/>
      <c r="M795" s="117"/>
      <c r="N795" s="117">
        <v>7796.29</v>
      </c>
      <c r="O795" s="117"/>
      <c r="P795" s="117"/>
      <c r="Q795" s="117"/>
      <c r="R795" s="117"/>
      <c r="S795" s="117"/>
      <c r="T795" s="117"/>
      <c r="U795" s="93"/>
      <c r="V795" s="117"/>
      <c r="W795" s="117"/>
    </row>
    <row r="796" ht="32.9" customHeight="1" spans="1:23">
      <c r="A796" s="23" t="s">
        <v>601</v>
      </c>
      <c r="B796" s="116" t="s">
        <v>844</v>
      </c>
      <c r="C796" s="23" t="s">
        <v>843</v>
      </c>
      <c r="D796" s="23" t="s">
        <v>71</v>
      </c>
      <c r="E796" s="23" t="s">
        <v>202</v>
      </c>
      <c r="F796" s="23" t="s">
        <v>203</v>
      </c>
      <c r="G796" s="23" t="s">
        <v>467</v>
      </c>
      <c r="H796" s="23" t="s">
        <v>468</v>
      </c>
      <c r="I796" s="117">
        <v>40000</v>
      </c>
      <c r="J796" s="117"/>
      <c r="K796" s="117"/>
      <c r="L796" s="117"/>
      <c r="M796" s="117"/>
      <c r="N796" s="117">
        <v>40000</v>
      </c>
      <c r="O796" s="117"/>
      <c r="P796" s="117"/>
      <c r="Q796" s="117"/>
      <c r="R796" s="117"/>
      <c r="S796" s="117"/>
      <c r="T796" s="117"/>
      <c r="U796" s="93"/>
      <c r="V796" s="117"/>
      <c r="W796" s="117"/>
    </row>
    <row r="797" ht="32.9" customHeight="1" spans="1:23">
      <c r="A797" s="23" t="s">
        <v>601</v>
      </c>
      <c r="B797" s="116" t="s">
        <v>844</v>
      </c>
      <c r="C797" s="23" t="s">
        <v>843</v>
      </c>
      <c r="D797" s="23" t="s">
        <v>71</v>
      </c>
      <c r="E797" s="23" t="s">
        <v>202</v>
      </c>
      <c r="F797" s="23" t="s">
        <v>203</v>
      </c>
      <c r="G797" s="23" t="s">
        <v>469</v>
      </c>
      <c r="H797" s="23" t="s">
        <v>470</v>
      </c>
      <c r="I797" s="117">
        <v>137450</v>
      </c>
      <c r="J797" s="117"/>
      <c r="K797" s="117"/>
      <c r="L797" s="117"/>
      <c r="M797" s="117"/>
      <c r="N797" s="117">
        <v>137450</v>
      </c>
      <c r="O797" s="117"/>
      <c r="P797" s="117"/>
      <c r="Q797" s="117"/>
      <c r="R797" s="117"/>
      <c r="S797" s="117"/>
      <c r="T797" s="117"/>
      <c r="U797" s="93"/>
      <c r="V797" s="117"/>
      <c r="W797" s="117"/>
    </row>
    <row r="798" ht="32.9" customHeight="1" spans="1:23">
      <c r="A798" s="23"/>
      <c r="B798" s="23"/>
      <c r="C798" s="23" t="s">
        <v>845</v>
      </c>
      <c r="D798" s="23"/>
      <c r="E798" s="23"/>
      <c r="F798" s="23"/>
      <c r="G798" s="23"/>
      <c r="H798" s="23"/>
      <c r="I798" s="117">
        <v>20000</v>
      </c>
      <c r="J798" s="117">
        <v>20000</v>
      </c>
      <c r="K798" s="117">
        <v>20000</v>
      </c>
      <c r="L798" s="117"/>
      <c r="M798" s="117"/>
      <c r="N798" s="117"/>
      <c r="O798" s="117"/>
      <c r="P798" s="117"/>
      <c r="Q798" s="117"/>
      <c r="R798" s="117"/>
      <c r="S798" s="117"/>
      <c r="T798" s="117"/>
      <c r="U798" s="93"/>
      <c r="V798" s="117"/>
      <c r="W798" s="117"/>
    </row>
    <row r="799" ht="32.9" customHeight="1" spans="1:23">
      <c r="A799" s="23" t="s">
        <v>601</v>
      </c>
      <c r="B799" s="116" t="s">
        <v>846</v>
      </c>
      <c r="C799" s="23" t="s">
        <v>845</v>
      </c>
      <c r="D799" s="23" t="s">
        <v>71</v>
      </c>
      <c r="E799" s="23" t="s">
        <v>143</v>
      </c>
      <c r="F799" s="23" t="s">
        <v>144</v>
      </c>
      <c r="G799" s="23" t="s">
        <v>510</v>
      </c>
      <c r="H799" s="23" t="s">
        <v>511</v>
      </c>
      <c r="I799" s="117">
        <v>20000</v>
      </c>
      <c r="J799" s="117">
        <v>20000</v>
      </c>
      <c r="K799" s="117">
        <v>20000</v>
      </c>
      <c r="L799" s="117"/>
      <c r="M799" s="117"/>
      <c r="N799" s="117"/>
      <c r="O799" s="117"/>
      <c r="P799" s="117"/>
      <c r="Q799" s="117"/>
      <c r="R799" s="117"/>
      <c r="S799" s="117"/>
      <c r="T799" s="117"/>
      <c r="U799" s="93"/>
      <c r="V799" s="117"/>
      <c r="W799" s="117"/>
    </row>
    <row r="800" ht="32.9" customHeight="1" spans="1:23">
      <c r="A800" s="23"/>
      <c r="B800" s="23"/>
      <c r="C800" s="23" t="s">
        <v>847</v>
      </c>
      <c r="D800" s="23"/>
      <c r="E800" s="23"/>
      <c r="F800" s="23"/>
      <c r="G800" s="23"/>
      <c r="H800" s="23"/>
      <c r="I800" s="117">
        <v>1552800</v>
      </c>
      <c r="J800" s="117"/>
      <c r="K800" s="117"/>
      <c r="L800" s="117"/>
      <c r="M800" s="117"/>
      <c r="N800" s="117"/>
      <c r="O800" s="117"/>
      <c r="P800" s="117"/>
      <c r="Q800" s="117"/>
      <c r="R800" s="117">
        <v>1552800</v>
      </c>
      <c r="S800" s="117">
        <v>1552800</v>
      </c>
      <c r="T800" s="117"/>
      <c r="U800" s="93"/>
      <c r="V800" s="117"/>
      <c r="W800" s="117"/>
    </row>
    <row r="801" ht="32.9" customHeight="1" spans="1:23">
      <c r="A801" s="23" t="s">
        <v>590</v>
      </c>
      <c r="B801" s="116" t="s">
        <v>848</v>
      </c>
      <c r="C801" s="23" t="s">
        <v>847</v>
      </c>
      <c r="D801" s="23" t="s">
        <v>73</v>
      </c>
      <c r="E801" s="23" t="s">
        <v>125</v>
      </c>
      <c r="F801" s="23" t="s">
        <v>126</v>
      </c>
      <c r="G801" s="23" t="s">
        <v>288</v>
      </c>
      <c r="H801" s="23" t="s">
        <v>289</v>
      </c>
      <c r="I801" s="117">
        <v>50000</v>
      </c>
      <c r="J801" s="117"/>
      <c r="K801" s="117"/>
      <c r="L801" s="117"/>
      <c r="M801" s="117"/>
      <c r="N801" s="117"/>
      <c r="O801" s="117"/>
      <c r="P801" s="117"/>
      <c r="Q801" s="117"/>
      <c r="R801" s="117">
        <v>50000</v>
      </c>
      <c r="S801" s="117">
        <v>50000</v>
      </c>
      <c r="T801" s="117"/>
      <c r="U801" s="93"/>
      <c r="V801" s="117"/>
      <c r="W801" s="117"/>
    </row>
    <row r="802" ht="32.9" customHeight="1" spans="1:23">
      <c r="A802" s="23" t="s">
        <v>590</v>
      </c>
      <c r="B802" s="116" t="s">
        <v>848</v>
      </c>
      <c r="C802" s="23" t="s">
        <v>847</v>
      </c>
      <c r="D802" s="23" t="s">
        <v>73</v>
      </c>
      <c r="E802" s="23" t="s">
        <v>125</v>
      </c>
      <c r="F802" s="23" t="s">
        <v>126</v>
      </c>
      <c r="G802" s="23" t="s">
        <v>345</v>
      </c>
      <c r="H802" s="23" t="s">
        <v>346</v>
      </c>
      <c r="I802" s="117">
        <v>50000</v>
      </c>
      <c r="J802" s="117"/>
      <c r="K802" s="117"/>
      <c r="L802" s="117"/>
      <c r="M802" s="117"/>
      <c r="N802" s="117"/>
      <c r="O802" s="117"/>
      <c r="P802" s="117"/>
      <c r="Q802" s="117"/>
      <c r="R802" s="117">
        <v>50000</v>
      </c>
      <c r="S802" s="117">
        <v>50000</v>
      </c>
      <c r="T802" s="117"/>
      <c r="U802" s="93"/>
      <c r="V802" s="117"/>
      <c r="W802" s="117"/>
    </row>
    <row r="803" ht="32.9" customHeight="1" spans="1:23">
      <c r="A803" s="23" t="s">
        <v>590</v>
      </c>
      <c r="B803" s="116" t="s">
        <v>848</v>
      </c>
      <c r="C803" s="23" t="s">
        <v>847</v>
      </c>
      <c r="D803" s="23" t="s">
        <v>73</v>
      </c>
      <c r="E803" s="23" t="s">
        <v>125</v>
      </c>
      <c r="F803" s="23" t="s">
        <v>126</v>
      </c>
      <c r="G803" s="23" t="s">
        <v>319</v>
      </c>
      <c r="H803" s="23" t="s">
        <v>320</v>
      </c>
      <c r="I803" s="117">
        <v>40000</v>
      </c>
      <c r="J803" s="117"/>
      <c r="K803" s="117"/>
      <c r="L803" s="117"/>
      <c r="M803" s="117"/>
      <c r="N803" s="117"/>
      <c r="O803" s="117"/>
      <c r="P803" s="117"/>
      <c r="Q803" s="117"/>
      <c r="R803" s="117">
        <v>40000</v>
      </c>
      <c r="S803" s="117">
        <v>40000</v>
      </c>
      <c r="T803" s="117"/>
      <c r="U803" s="93"/>
      <c r="V803" s="117"/>
      <c r="W803" s="117"/>
    </row>
    <row r="804" ht="32.9" customHeight="1" spans="1:23">
      <c r="A804" s="23" t="s">
        <v>590</v>
      </c>
      <c r="B804" s="116" t="s">
        <v>848</v>
      </c>
      <c r="C804" s="23" t="s">
        <v>847</v>
      </c>
      <c r="D804" s="23" t="s">
        <v>73</v>
      </c>
      <c r="E804" s="23" t="s">
        <v>125</v>
      </c>
      <c r="F804" s="23" t="s">
        <v>126</v>
      </c>
      <c r="G804" s="23" t="s">
        <v>323</v>
      </c>
      <c r="H804" s="23" t="s">
        <v>324</v>
      </c>
      <c r="I804" s="117">
        <v>20000</v>
      </c>
      <c r="J804" s="117"/>
      <c r="K804" s="117"/>
      <c r="L804" s="117"/>
      <c r="M804" s="117"/>
      <c r="N804" s="117"/>
      <c r="O804" s="117"/>
      <c r="P804" s="117"/>
      <c r="Q804" s="117"/>
      <c r="R804" s="117">
        <v>20000</v>
      </c>
      <c r="S804" s="117">
        <v>20000</v>
      </c>
      <c r="T804" s="117"/>
      <c r="U804" s="93"/>
      <c r="V804" s="117"/>
      <c r="W804" s="117"/>
    </row>
    <row r="805" ht="32.9" customHeight="1" spans="1:23">
      <c r="A805" s="23" t="s">
        <v>590</v>
      </c>
      <c r="B805" s="116" t="s">
        <v>848</v>
      </c>
      <c r="C805" s="23" t="s">
        <v>847</v>
      </c>
      <c r="D805" s="23" t="s">
        <v>73</v>
      </c>
      <c r="E805" s="23" t="s">
        <v>125</v>
      </c>
      <c r="F805" s="23" t="s">
        <v>126</v>
      </c>
      <c r="G805" s="23" t="s">
        <v>409</v>
      </c>
      <c r="H805" s="23" t="s">
        <v>410</v>
      </c>
      <c r="I805" s="117">
        <v>166800</v>
      </c>
      <c r="J805" s="117"/>
      <c r="K805" s="117"/>
      <c r="L805" s="117"/>
      <c r="M805" s="117"/>
      <c r="N805" s="117"/>
      <c r="O805" s="117"/>
      <c r="P805" s="117"/>
      <c r="Q805" s="117"/>
      <c r="R805" s="117">
        <v>166800</v>
      </c>
      <c r="S805" s="117">
        <v>166800</v>
      </c>
      <c r="T805" s="117"/>
      <c r="U805" s="93"/>
      <c r="V805" s="117"/>
      <c r="W805" s="117"/>
    </row>
    <row r="806" ht="32.9" customHeight="1" spans="1:23">
      <c r="A806" s="23" t="s">
        <v>590</v>
      </c>
      <c r="B806" s="116" t="s">
        <v>848</v>
      </c>
      <c r="C806" s="23" t="s">
        <v>847</v>
      </c>
      <c r="D806" s="23" t="s">
        <v>73</v>
      </c>
      <c r="E806" s="23" t="s">
        <v>125</v>
      </c>
      <c r="F806" s="23" t="s">
        <v>126</v>
      </c>
      <c r="G806" s="23" t="s">
        <v>325</v>
      </c>
      <c r="H806" s="23" t="s">
        <v>326</v>
      </c>
      <c r="I806" s="117">
        <v>50000</v>
      </c>
      <c r="J806" s="117"/>
      <c r="K806" s="117"/>
      <c r="L806" s="117"/>
      <c r="M806" s="117"/>
      <c r="N806" s="117"/>
      <c r="O806" s="117"/>
      <c r="P806" s="117"/>
      <c r="Q806" s="117"/>
      <c r="R806" s="117">
        <v>50000</v>
      </c>
      <c r="S806" s="117">
        <v>50000</v>
      </c>
      <c r="T806" s="117"/>
      <c r="U806" s="93"/>
      <c r="V806" s="117"/>
      <c r="W806" s="117"/>
    </row>
    <row r="807" ht="32.9" customHeight="1" spans="1:23">
      <c r="A807" s="23" t="s">
        <v>590</v>
      </c>
      <c r="B807" s="116" t="s">
        <v>848</v>
      </c>
      <c r="C807" s="23" t="s">
        <v>847</v>
      </c>
      <c r="D807" s="23" t="s">
        <v>73</v>
      </c>
      <c r="E807" s="23" t="s">
        <v>125</v>
      </c>
      <c r="F807" s="23" t="s">
        <v>126</v>
      </c>
      <c r="G807" s="23" t="s">
        <v>327</v>
      </c>
      <c r="H807" s="23" t="s">
        <v>328</v>
      </c>
      <c r="I807" s="117">
        <v>75000</v>
      </c>
      <c r="J807" s="117"/>
      <c r="K807" s="117"/>
      <c r="L807" s="117"/>
      <c r="M807" s="117"/>
      <c r="N807" s="117"/>
      <c r="O807" s="117"/>
      <c r="P807" s="117"/>
      <c r="Q807" s="117"/>
      <c r="R807" s="117">
        <v>75000</v>
      </c>
      <c r="S807" s="117">
        <v>75000</v>
      </c>
      <c r="T807" s="117"/>
      <c r="U807" s="93"/>
      <c r="V807" s="117"/>
      <c r="W807" s="117"/>
    </row>
    <row r="808" ht="32.9" customHeight="1" spans="1:23">
      <c r="A808" s="23" t="s">
        <v>590</v>
      </c>
      <c r="B808" s="116" t="s">
        <v>848</v>
      </c>
      <c r="C808" s="23" t="s">
        <v>847</v>
      </c>
      <c r="D808" s="23" t="s">
        <v>73</v>
      </c>
      <c r="E808" s="23" t="s">
        <v>125</v>
      </c>
      <c r="F808" s="23" t="s">
        <v>126</v>
      </c>
      <c r="G808" s="23" t="s">
        <v>329</v>
      </c>
      <c r="H808" s="23" t="s">
        <v>330</v>
      </c>
      <c r="I808" s="117">
        <v>35000</v>
      </c>
      <c r="J808" s="117"/>
      <c r="K808" s="117"/>
      <c r="L808" s="117"/>
      <c r="M808" s="117"/>
      <c r="N808" s="117"/>
      <c r="O808" s="117"/>
      <c r="P808" s="117"/>
      <c r="Q808" s="117"/>
      <c r="R808" s="117">
        <v>35000</v>
      </c>
      <c r="S808" s="117">
        <v>35000</v>
      </c>
      <c r="T808" s="117"/>
      <c r="U808" s="93"/>
      <c r="V808" s="117"/>
      <c r="W808" s="117"/>
    </row>
    <row r="809" ht="32.9" customHeight="1" spans="1:23">
      <c r="A809" s="23" t="s">
        <v>590</v>
      </c>
      <c r="B809" s="116" t="s">
        <v>848</v>
      </c>
      <c r="C809" s="23" t="s">
        <v>847</v>
      </c>
      <c r="D809" s="23" t="s">
        <v>73</v>
      </c>
      <c r="E809" s="23" t="s">
        <v>125</v>
      </c>
      <c r="F809" s="23" t="s">
        <v>126</v>
      </c>
      <c r="G809" s="23" t="s">
        <v>465</v>
      </c>
      <c r="H809" s="23" t="s">
        <v>466</v>
      </c>
      <c r="I809" s="117">
        <v>300000</v>
      </c>
      <c r="J809" s="117"/>
      <c r="K809" s="117"/>
      <c r="L809" s="117"/>
      <c r="M809" s="117"/>
      <c r="N809" s="117"/>
      <c r="O809" s="117"/>
      <c r="P809" s="117"/>
      <c r="Q809" s="117"/>
      <c r="R809" s="117">
        <v>300000</v>
      </c>
      <c r="S809" s="117">
        <v>300000</v>
      </c>
      <c r="T809" s="117"/>
      <c r="U809" s="93"/>
      <c r="V809" s="117"/>
      <c r="W809" s="117"/>
    </row>
    <row r="810" ht="32.9" customHeight="1" spans="1:23">
      <c r="A810" s="23" t="s">
        <v>590</v>
      </c>
      <c r="B810" s="116" t="s">
        <v>848</v>
      </c>
      <c r="C810" s="23" t="s">
        <v>847</v>
      </c>
      <c r="D810" s="23" t="s">
        <v>73</v>
      </c>
      <c r="E810" s="23" t="s">
        <v>125</v>
      </c>
      <c r="F810" s="23" t="s">
        <v>126</v>
      </c>
      <c r="G810" s="23" t="s">
        <v>467</v>
      </c>
      <c r="H810" s="23" t="s">
        <v>468</v>
      </c>
      <c r="I810" s="117">
        <v>210000</v>
      </c>
      <c r="J810" s="117"/>
      <c r="K810" s="117"/>
      <c r="L810" s="117"/>
      <c r="M810" s="117"/>
      <c r="N810" s="117"/>
      <c r="O810" s="117"/>
      <c r="P810" s="117"/>
      <c r="Q810" s="117"/>
      <c r="R810" s="117">
        <v>210000</v>
      </c>
      <c r="S810" s="117">
        <v>210000</v>
      </c>
      <c r="T810" s="117"/>
      <c r="U810" s="93"/>
      <c r="V810" s="117"/>
      <c r="W810" s="117"/>
    </row>
    <row r="811" ht="32.9" customHeight="1" spans="1:23">
      <c r="A811" s="23" t="s">
        <v>590</v>
      </c>
      <c r="B811" s="116" t="s">
        <v>848</v>
      </c>
      <c r="C811" s="23" t="s">
        <v>847</v>
      </c>
      <c r="D811" s="23" t="s">
        <v>73</v>
      </c>
      <c r="E811" s="23" t="s">
        <v>125</v>
      </c>
      <c r="F811" s="23" t="s">
        <v>126</v>
      </c>
      <c r="G811" s="23" t="s">
        <v>469</v>
      </c>
      <c r="H811" s="23" t="s">
        <v>470</v>
      </c>
      <c r="I811" s="117">
        <v>310000</v>
      </c>
      <c r="J811" s="117"/>
      <c r="K811" s="117"/>
      <c r="L811" s="117"/>
      <c r="M811" s="117"/>
      <c r="N811" s="117"/>
      <c r="O811" s="117"/>
      <c r="P811" s="117"/>
      <c r="Q811" s="117"/>
      <c r="R811" s="117">
        <v>310000</v>
      </c>
      <c r="S811" s="117">
        <v>310000</v>
      </c>
      <c r="T811" s="117"/>
      <c r="U811" s="93"/>
      <c r="V811" s="117"/>
      <c r="W811" s="117"/>
    </row>
    <row r="812" ht="32.9" customHeight="1" spans="1:23">
      <c r="A812" s="23" t="s">
        <v>590</v>
      </c>
      <c r="B812" s="116" t="s">
        <v>848</v>
      </c>
      <c r="C812" s="23" t="s">
        <v>847</v>
      </c>
      <c r="D812" s="23" t="s">
        <v>73</v>
      </c>
      <c r="E812" s="23" t="s">
        <v>125</v>
      </c>
      <c r="F812" s="23" t="s">
        <v>126</v>
      </c>
      <c r="G812" s="23" t="s">
        <v>331</v>
      </c>
      <c r="H812" s="23" t="s">
        <v>332</v>
      </c>
      <c r="I812" s="117">
        <v>100000</v>
      </c>
      <c r="J812" s="117"/>
      <c r="K812" s="117"/>
      <c r="L812" s="117"/>
      <c r="M812" s="117"/>
      <c r="N812" s="117"/>
      <c r="O812" s="117"/>
      <c r="P812" s="117"/>
      <c r="Q812" s="117"/>
      <c r="R812" s="117">
        <v>100000</v>
      </c>
      <c r="S812" s="117">
        <v>100000</v>
      </c>
      <c r="T812" s="117"/>
      <c r="U812" s="93"/>
      <c r="V812" s="117"/>
      <c r="W812" s="117"/>
    </row>
    <row r="813" ht="32.9" customHeight="1" spans="1:23">
      <c r="A813" s="23" t="s">
        <v>590</v>
      </c>
      <c r="B813" s="116" t="s">
        <v>848</v>
      </c>
      <c r="C813" s="23" t="s">
        <v>847</v>
      </c>
      <c r="D813" s="23" t="s">
        <v>73</v>
      </c>
      <c r="E813" s="23" t="s">
        <v>125</v>
      </c>
      <c r="F813" s="23" t="s">
        <v>126</v>
      </c>
      <c r="G813" s="23" t="s">
        <v>471</v>
      </c>
      <c r="H813" s="23" t="s">
        <v>472</v>
      </c>
      <c r="I813" s="117">
        <v>10000</v>
      </c>
      <c r="J813" s="117"/>
      <c r="K813" s="117"/>
      <c r="L813" s="117"/>
      <c r="M813" s="117"/>
      <c r="N813" s="117"/>
      <c r="O813" s="117"/>
      <c r="P813" s="117"/>
      <c r="Q813" s="117"/>
      <c r="R813" s="117">
        <v>10000</v>
      </c>
      <c r="S813" s="117">
        <v>10000</v>
      </c>
      <c r="T813" s="117"/>
      <c r="U813" s="93"/>
      <c r="V813" s="117"/>
      <c r="W813" s="117"/>
    </row>
    <row r="814" ht="32.9" customHeight="1" spans="1:23">
      <c r="A814" s="23" t="s">
        <v>590</v>
      </c>
      <c r="B814" s="116" t="s">
        <v>848</v>
      </c>
      <c r="C814" s="23" t="s">
        <v>847</v>
      </c>
      <c r="D814" s="23" t="s">
        <v>73</v>
      </c>
      <c r="E814" s="23" t="s">
        <v>125</v>
      </c>
      <c r="F814" s="23" t="s">
        <v>126</v>
      </c>
      <c r="G814" s="23" t="s">
        <v>315</v>
      </c>
      <c r="H814" s="23" t="s">
        <v>316</v>
      </c>
      <c r="I814" s="117">
        <v>16000</v>
      </c>
      <c r="J814" s="117"/>
      <c r="K814" s="117"/>
      <c r="L814" s="117"/>
      <c r="M814" s="117"/>
      <c r="N814" s="117"/>
      <c r="O814" s="117"/>
      <c r="P814" s="117"/>
      <c r="Q814" s="117"/>
      <c r="R814" s="117">
        <v>16000</v>
      </c>
      <c r="S814" s="117">
        <v>16000</v>
      </c>
      <c r="T814" s="117"/>
      <c r="U814" s="93"/>
      <c r="V814" s="117"/>
      <c r="W814" s="117"/>
    </row>
    <row r="815" ht="32.9" customHeight="1" spans="1:23">
      <c r="A815" s="23" t="s">
        <v>590</v>
      </c>
      <c r="B815" s="116" t="s">
        <v>848</v>
      </c>
      <c r="C815" s="23" t="s">
        <v>847</v>
      </c>
      <c r="D815" s="23" t="s">
        <v>73</v>
      </c>
      <c r="E815" s="23" t="s">
        <v>125</v>
      </c>
      <c r="F815" s="23" t="s">
        <v>126</v>
      </c>
      <c r="G815" s="23" t="s">
        <v>333</v>
      </c>
      <c r="H815" s="23" t="s">
        <v>334</v>
      </c>
      <c r="I815" s="117">
        <v>20000</v>
      </c>
      <c r="J815" s="117"/>
      <c r="K815" s="117"/>
      <c r="L815" s="117"/>
      <c r="M815" s="117"/>
      <c r="N815" s="117"/>
      <c r="O815" s="117"/>
      <c r="P815" s="117"/>
      <c r="Q815" s="117"/>
      <c r="R815" s="117">
        <v>20000</v>
      </c>
      <c r="S815" s="117">
        <v>20000</v>
      </c>
      <c r="T815" s="117"/>
      <c r="U815" s="93"/>
      <c r="V815" s="117"/>
      <c r="W815" s="117"/>
    </row>
    <row r="816" ht="32.9" customHeight="1" spans="1:23">
      <c r="A816" s="23" t="s">
        <v>590</v>
      </c>
      <c r="B816" s="116" t="s">
        <v>848</v>
      </c>
      <c r="C816" s="23" t="s">
        <v>847</v>
      </c>
      <c r="D816" s="23" t="s">
        <v>73</v>
      </c>
      <c r="E816" s="23" t="s">
        <v>125</v>
      </c>
      <c r="F816" s="23" t="s">
        <v>126</v>
      </c>
      <c r="G816" s="23" t="s">
        <v>335</v>
      </c>
      <c r="H816" s="23" t="s">
        <v>336</v>
      </c>
      <c r="I816" s="117">
        <v>100000</v>
      </c>
      <c r="J816" s="117"/>
      <c r="K816" s="117"/>
      <c r="L816" s="117"/>
      <c r="M816" s="117"/>
      <c r="N816" s="117"/>
      <c r="O816" s="117"/>
      <c r="P816" s="117"/>
      <c r="Q816" s="117"/>
      <c r="R816" s="117">
        <v>100000</v>
      </c>
      <c r="S816" s="117">
        <v>100000</v>
      </c>
      <c r="T816" s="117"/>
      <c r="U816" s="93"/>
      <c r="V816" s="117"/>
      <c r="W816" s="117"/>
    </row>
    <row r="817" ht="32.9" customHeight="1" spans="1:23">
      <c r="A817" s="23"/>
      <c r="B817" s="23"/>
      <c r="C817" s="23" t="s">
        <v>849</v>
      </c>
      <c r="D817" s="23"/>
      <c r="E817" s="23"/>
      <c r="F817" s="23"/>
      <c r="G817" s="23"/>
      <c r="H817" s="23"/>
      <c r="I817" s="117">
        <v>119387.7</v>
      </c>
      <c r="J817" s="117"/>
      <c r="K817" s="117"/>
      <c r="L817" s="117"/>
      <c r="M817" s="117"/>
      <c r="N817" s="117">
        <v>119387.7</v>
      </c>
      <c r="O817" s="117"/>
      <c r="P817" s="117"/>
      <c r="Q817" s="117"/>
      <c r="R817" s="117"/>
      <c r="S817" s="117"/>
      <c r="T817" s="117"/>
      <c r="U817" s="93"/>
      <c r="V817" s="117"/>
      <c r="W817" s="117"/>
    </row>
    <row r="818" ht="32.9" customHeight="1" spans="1:23">
      <c r="A818" s="23" t="s">
        <v>590</v>
      </c>
      <c r="B818" s="116" t="s">
        <v>850</v>
      </c>
      <c r="C818" s="23" t="s">
        <v>849</v>
      </c>
      <c r="D818" s="23" t="s">
        <v>73</v>
      </c>
      <c r="E818" s="23" t="s">
        <v>202</v>
      </c>
      <c r="F818" s="23" t="s">
        <v>203</v>
      </c>
      <c r="G818" s="23" t="s">
        <v>409</v>
      </c>
      <c r="H818" s="23" t="s">
        <v>410</v>
      </c>
      <c r="I818" s="117">
        <v>23790.2</v>
      </c>
      <c r="J818" s="117"/>
      <c r="K818" s="117"/>
      <c r="L818" s="117"/>
      <c r="M818" s="117"/>
      <c r="N818" s="117">
        <v>23790.2</v>
      </c>
      <c r="O818" s="117"/>
      <c r="P818" s="117"/>
      <c r="Q818" s="117"/>
      <c r="R818" s="117"/>
      <c r="S818" s="117"/>
      <c r="T818" s="117"/>
      <c r="U818" s="93"/>
      <c r="V818" s="117"/>
      <c r="W818" s="117"/>
    </row>
    <row r="819" ht="32.9" customHeight="1" spans="1:23">
      <c r="A819" s="23" t="s">
        <v>590</v>
      </c>
      <c r="B819" s="116" t="s">
        <v>850</v>
      </c>
      <c r="C819" s="23" t="s">
        <v>849</v>
      </c>
      <c r="D819" s="23" t="s">
        <v>73</v>
      </c>
      <c r="E819" s="23" t="s">
        <v>202</v>
      </c>
      <c r="F819" s="23" t="s">
        <v>203</v>
      </c>
      <c r="G819" s="23" t="s">
        <v>329</v>
      </c>
      <c r="H819" s="23" t="s">
        <v>330</v>
      </c>
      <c r="I819" s="117">
        <v>20000</v>
      </c>
      <c r="J819" s="117"/>
      <c r="K819" s="117"/>
      <c r="L819" s="117"/>
      <c r="M819" s="117"/>
      <c r="N819" s="117">
        <v>20000</v>
      </c>
      <c r="O819" s="117"/>
      <c r="P819" s="117"/>
      <c r="Q819" s="117"/>
      <c r="R819" s="117"/>
      <c r="S819" s="117"/>
      <c r="T819" s="117"/>
      <c r="U819" s="93"/>
      <c r="V819" s="117"/>
      <c r="W819" s="117"/>
    </row>
    <row r="820" ht="32.9" customHeight="1" spans="1:23">
      <c r="A820" s="23" t="s">
        <v>590</v>
      </c>
      <c r="B820" s="116" t="s">
        <v>850</v>
      </c>
      <c r="C820" s="23" t="s">
        <v>849</v>
      </c>
      <c r="D820" s="23" t="s">
        <v>73</v>
      </c>
      <c r="E820" s="23" t="s">
        <v>202</v>
      </c>
      <c r="F820" s="23" t="s">
        <v>203</v>
      </c>
      <c r="G820" s="23" t="s">
        <v>465</v>
      </c>
      <c r="H820" s="23" t="s">
        <v>466</v>
      </c>
      <c r="I820" s="117">
        <v>19694</v>
      </c>
      <c r="J820" s="117"/>
      <c r="K820" s="117"/>
      <c r="L820" s="117"/>
      <c r="M820" s="117"/>
      <c r="N820" s="117">
        <v>19694</v>
      </c>
      <c r="O820" s="117"/>
      <c r="P820" s="117"/>
      <c r="Q820" s="117"/>
      <c r="R820" s="117"/>
      <c r="S820" s="117"/>
      <c r="T820" s="117"/>
      <c r="U820" s="93"/>
      <c r="V820" s="117"/>
      <c r="W820" s="117"/>
    </row>
    <row r="821" ht="32.9" customHeight="1" spans="1:23">
      <c r="A821" s="23" t="s">
        <v>590</v>
      </c>
      <c r="B821" s="116" t="s">
        <v>850</v>
      </c>
      <c r="C821" s="23" t="s">
        <v>849</v>
      </c>
      <c r="D821" s="23" t="s">
        <v>73</v>
      </c>
      <c r="E821" s="23" t="s">
        <v>202</v>
      </c>
      <c r="F821" s="23" t="s">
        <v>203</v>
      </c>
      <c r="G821" s="23" t="s">
        <v>467</v>
      </c>
      <c r="H821" s="23" t="s">
        <v>468</v>
      </c>
      <c r="I821" s="117">
        <v>54923.5</v>
      </c>
      <c r="J821" s="117"/>
      <c r="K821" s="117"/>
      <c r="L821" s="117"/>
      <c r="M821" s="117"/>
      <c r="N821" s="117">
        <v>54923.5</v>
      </c>
      <c r="O821" s="117"/>
      <c r="P821" s="117"/>
      <c r="Q821" s="117"/>
      <c r="R821" s="117"/>
      <c r="S821" s="117"/>
      <c r="T821" s="117"/>
      <c r="U821" s="93"/>
      <c r="V821" s="117"/>
      <c r="W821" s="117"/>
    </row>
    <row r="822" ht="32.9" customHeight="1" spans="1:23">
      <c r="A822" s="23" t="s">
        <v>590</v>
      </c>
      <c r="B822" s="116" t="s">
        <v>850</v>
      </c>
      <c r="C822" s="23" t="s">
        <v>849</v>
      </c>
      <c r="D822" s="23" t="s">
        <v>73</v>
      </c>
      <c r="E822" s="23" t="s">
        <v>202</v>
      </c>
      <c r="F822" s="23" t="s">
        <v>203</v>
      </c>
      <c r="G822" s="23" t="s">
        <v>469</v>
      </c>
      <c r="H822" s="23" t="s">
        <v>470</v>
      </c>
      <c r="I822" s="117">
        <v>980</v>
      </c>
      <c r="J822" s="117"/>
      <c r="K822" s="117"/>
      <c r="L822" s="117"/>
      <c r="M822" s="117"/>
      <c r="N822" s="117">
        <v>980</v>
      </c>
      <c r="O822" s="117"/>
      <c r="P822" s="117"/>
      <c r="Q822" s="117"/>
      <c r="R822" s="117"/>
      <c r="S822" s="117"/>
      <c r="T822" s="117"/>
      <c r="U822" s="93"/>
      <c r="V822" s="117"/>
      <c r="W822" s="117"/>
    </row>
    <row r="823" ht="32.9" customHeight="1" spans="1:23">
      <c r="A823" s="23"/>
      <c r="B823" s="23"/>
      <c r="C823" s="23" t="s">
        <v>851</v>
      </c>
      <c r="D823" s="23"/>
      <c r="E823" s="23"/>
      <c r="F823" s="23"/>
      <c r="G823" s="23"/>
      <c r="H823" s="23"/>
      <c r="I823" s="117">
        <v>3256000</v>
      </c>
      <c r="J823" s="117"/>
      <c r="K823" s="117"/>
      <c r="L823" s="117"/>
      <c r="M823" s="117"/>
      <c r="N823" s="117"/>
      <c r="O823" s="117"/>
      <c r="P823" s="117"/>
      <c r="Q823" s="117"/>
      <c r="R823" s="117">
        <v>3256000</v>
      </c>
      <c r="S823" s="117">
        <v>3256000</v>
      </c>
      <c r="T823" s="117"/>
      <c r="U823" s="93"/>
      <c r="V823" s="117"/>
      <c r="W823" s="117"/>
    </row>
    <row r="824" ht="32.9" customHeight="1" spans="1:23">
      <c r="A824" s="23" t="s">
        <v>590</v>
      </c>
      <c r="B824" s="116" t="s">
        <v>852</v>
      </c>
      <c r="C824" s="23" t="s">
        <v>851</v>
      </c>
      <c r="D824" s="23" t="s">
        <v>77</v>
      </c>
      <c r="E824" s="23" t="s">
        <v>125</v>
      </c>
      <c r="F824" s="23" t="s">
        <v>126</v>
      </c>
      <c r="G824" s="23" t="s">
        <v>288</v>
      </c>
      <c r="H824" s="23" t="s">
        <v>289</v>
      </c>
      <c r="I824" s="117">
        <v>20000</v>
      </c>
      <c r="J824" s="117"/>
      <c r="K824" s="117"/>
      <c r="L824" s="117"/>
      <c r="M824" s="117"/>
      <c r="N824" s="117"/>
      <c r="O824" s="117"/>
      <c r="P824" s="117"/>
      <c r="Q824" s="117"/>
      <c r="R824" s="117">
        <v>20000</v>
      </c>
      <c r="S824" s="117">
        <v>20000</v>
      </c>
      <c r="T824" s="117"/>
      <c r="U824" s="93"/>
      <c r="V824" s="117"/>
      <c r="W824" s="117"/>
    </row>
    <row r="825" ht="32.9" customHeight="1" spans="1:23">
      <c r="A825" s="23" t="s">
        <v>590</v>
      </c>
      <c r="B825" s="116" t="s">
        <v>852</v>
      </c>
      <c r="C825" s="23" t="s">
        <v>851</v>
      </c>
      <c r="D825" s="23" t="s">
        <v>77</v>
      </c>
      <c r="E825" s="23" t="s">
        <v>125</v>
      </c>
      <c r="F825" s="23" t="s">
        <v>126</v>
      </c>
      <c r="G825" s="23" t="s">
        <v>345</v>
      </c>
      <c r="H825" s="23" t="s">
        <v>346</v>
      </c>
      <c r="I825" s="117">
        <v>40000</v>
      </c>
      <c r="J825" s="117"/>
      <c r="K825" s="117"/>
      <c r="L825" s="117"/>
      <c r="M825" s="117"/>
      <c r="N825" s="117"/>
      <c r="O825" s="117"/>
      <c r="P825" s="117"/>
      <c r="Q825" s="117"/>
      <c r="R825" s="117">
        <v>40000</v>
      </c>
      <c r="S825" s="117">
        <v>40000</v>
      </c>
      <c r="T825" s="117"/>
      <c r="U825" s="93"/>
      <c r="V825" s="117"/>
      <c r="W825" s="117"/>
    </row>
    <row r="826" ht="32.9" customHeight="1" spans="1:23">
      <c r="A826" s="23" t="s">
        <v>590</v>
      </c>
      <c r="B826" s="116" t="s">
        <v>852</v>
      </c>
      <c r="C826" s="23" t="s">
        <v>851</v>
      </c>
      <c r="D826" s="23" t="s">
        <v>77</v>
      </c>
      <c r="E826" s="23" t="s">
        <v>125</v>
      </c>
      <c r="F826" s="23" t="s">
        <v>126</v>
      </c>
      <c r="G826" s="23" t="s">
        <v>319</v>
      </c>
      <c r="H826" s="23" t="s">
        <v>320</v>
      </c>
      <c r="I826" s="117">
        <v>45000</v>
      </c>
      <c r="J826" s="117"/>
      <c r="K826" s="117"/>
      <c r="L826" s="117"/>
      <c r="M826" s="117"/>
      <c r="N826" s="117"/>
      <c r="O826" s="117"/>
      <c r="P826" s="117"/>
      <c r="Q826" s="117"/>
      <c r="R826" s="117">
        <v>45000</v>
      </c>
      <c r="S826" s="117">
        <v>45000</v>
      </c>
      <c r="T826" s="117"/>
      <c r="U826" s="93"/>
      <c r="V826" s="117"/>
      <c r="W826" s="117"/>
    </row>
    <row r="827" ht="32.9" customHeight="1" spans="1:23">
      <c r="A827" s="23" t="s">
        <v>590</v>
      </c>
      <c r="B827" s="116" t="s">
        <v>852</v>
      </c>
      <c r="C827" s="23" t="s">
        <v>851</v>
      </c>
      <c r="D827" s="23" t="s">
        <v>77</v>
      </c>
      <c r="E827" s="23" t="s">
        <v>125</v>
      </c>
      <c r="F827" s="23" t="s">
        <v>126</v>
      </c>
      <c r="G827" s="23" t="s">
        <v>438</v>
      </c>
      <c r="H827" s="23" t="s">
        <v>439</v>
      </c>
      <c r="I827" s="117">
        <v>31500</v>
      </c>
      <c r="J827" s="117"/>
      <c r="K827" s="117"/>
      <c r="L827" s="117"/>
      <c r="M827" s="117"/>
      <c r="N827" s="117"/>
      <c r="O827" s="117"/>
      <c r="P827" s="117"/>
      <c r="Q827" s="117"/>
      <c r="R827" s="117">
        <v>31500</v>
      </c>
      <c r="S827" s="117">
        <v>31500</v>
      </c>
      <c r="T827" s="117"/>
      <c r="U827" s="93"/>
      <c r="V827" s="117"/>
      <c r="W827" s="117"/>
    </row>
    <row r="828" ht="32.9" customHeight="1" spans="1:23">
      <c r="A828" s="23" t="s">
        <v>590</v>
      </c>
      <c r="B828" s="116" t="s">
        <v>852</v>
      </c>
      <c r="C828" s="23" t="s">
        <v>851</v>
      </c>
      <c r="D828" s="23" t="s">
        <v>77</v>
      </c>
      <c r="E828" s="23" t="s">
        <v>125</v>
      </c>
      <c r="F828" s="23" t="s">
        <v>126</v>
      </c>
      <c r="G828" s="23" t="s">
        <v>323</v>
      </c>
      <c r="H828" s="23" t="s">
        <v>324</v>
      </c>
      <c r="I828" s="117">
        <v>31500</v>
      </c>
      <c r="J828" s="117"/>
      <c r="K828" s="117"/>
      <c r="L828" s="117"/>
      <c r="M828" s="117"/>
      <c r="N828" s="117"/>
      <c r="O828" s="117"/>
      <c r="P828" s="117"/>
      <c r="Q828" s="117"/>
      <c r="R828" s="117">
        <v>31500</v>
      </c>
      <c r="S828" s="117">
        <v>31500</v>
      </c>
      <c r="T828" s="117"/>
      <c r="U828" s="93"/>
      <c r="V828" s="117"/>
      <c r="W828" s="117"/>
    </row>
    <row r="829" ht="32.9" customHeight="1" spans="1:23">
      <c r="A829" s="23" t="s">
        <v>590</v>
      </c>
      <c r="B829" s="116" t="s">
        <v>852</v>
      </c>
      <c r="C829" s="23" t="s">
        <v>851</v>
      </c>
      <c r="D829" s="23" t="s">
        <v>77</v>
      </c>
      <c r="E829" s="23" t="s">
        <v>125</v>
      </c>
      <c r="F829" s="23" t="s">
        <v>126</v>
      </c>
      <c r="G829" s="23" t="s">
        <v>409</v>
      </c>
      <c r="H829" s="23" t="s">
        <v>410</v>
      </c>
      <c r="I829" s="117">
        <v>234000</v>
      </c>
      <c r="J829" s="117"/>
      <c r="K829" s="117"/>
      <c r="L829" s="117"/>
      <c r="M829" s="117"/>
      <c r="N829" s="117"/>
      <c r="O829" s="117"/>
      <c r="P829" s="117"/>
      <c r="Q829" s="117"/>
      <c r="R829" s="117">
        <v>234000</v>
      </c>
      <c r="S829" s="117">
        <v>234000</v>
      </c>
      <c r="T829" s="117"/>
      <c r="U829" s="93"/>
      <c r="V829" s="117"/>
      <c r="W829" s="117"/>
    </row>
    <row r="830" ht="32.9" customHeight="1" spans="1:23">
      <c r="A830" s="23" t="s">
        <v>590</v>
      </c>
      <c r="B830" s="116" t="s">
        <v>852</v>
      </c>
      <c r="C830" s="23" t="s">
        <v>851</v>
      </c>
      <c r="D830" s="23" t="s">
        <v>77</v>
      </c>
      <c r="E830" s="23" t="s">
        <v>125</v>
      </c>
      <c r="F830" s="23" t="s">
        <v>126</v>
      </c>
      <c r="G830" s="23" t="s">
        <v>325</v>
      </c>
      <c r="H830" s="23" t="s">
        <v>326</v>
      </c>
      <c r="I830" s="117">
        <v>210000</v>
      </c>
      <c r="J830" s="117"/>
      <c r="K830" s="117"/>
      <c r="L830" s="117"/>
      <c r="M830" s="117"/>
      <c r="N830" s="117"/>
      <c r="O830" s="117"/>
      <c r="P830" s="117"/>
      <c r="Q830" s="117"/>
      <c r="R830" s="117">
        <v>210000</v>
      </c>
      <c r="S830" s="117">
        <v>210000</v>
      </c>
      <c r="T830" s="117"/>
      <c r="U830" s="93"/>
      <c r="V830" s="117"/>
      <c r="W830" s="117"/>
    </row>
    <row r="831" ht="32.9" customHeight="1" spans="1:23">
      <c r="A831" s="23" t="s">
        <v>590</v>
      </c>
      <c r="B831" s="116" t="s">
        <v>852</v>
      </c>
      <c r="C831" s="23" t="s">
        <v>851</v>
      </c>
      <c r="D831" s="23" t="s">
        <v>77</v>
      </c>
      <c r="E831" s="23" t="s">
        <v>125</v>
      </c>
      <c r="F831" s="23" t="s">
        <v>126</v>
      </c>
      <c r="G831" s="23" t="s">
        <v>327</v>
      </c>
      <c r="H831" s="23" t="s">
        <v>328</v>
      </c>
      <c r="I831" s="117">
        <v>30000</v>
      </c>
      <c r="J831" s="117"/>
      <c r="K831" s="117"/>
      <c r="L831" s="117"/>
      <c r="M831" s="117"/>
      <c r="N831" s="117"/>
      <c r="O831" s="117"/>
      <c r="P831" s="117"/>
      <c r="Q831" s="117"/>
      <c r="R831" s="117">
        <v>30000</v>
      </c>
      <c r="S831" s="117">
        <v>30000</v>
      </c>
      <c r="T831" s="117"/>
      <c r="U831" s="93"/>
      <c r="V831" s="117"/>
      <c r="W831" s="117"/>
    </row>
    <row r="832" ht="32.9" customHeight="1" spans="1:23">
      <c r="A832" s="23" t="s">
        <v>590</v>
      </c>
      <c r="B832" s="116" t="s">
        <v>852</v>
      </c>
      <c r="C832" s="23" t="s">
        <v>851</v>
      </c>
      <c r="D832" s="23" t="s">
        <v>77</v>
      </c>
      <c r="E832" s="23" t="s">
        <v>125</v>
      </c>
      <c r="F832" s="23" t="s">
        <v>126</v>
      </c>
      <c r="G832" s="23" t="s">
        <v>329</v>
      </c>
      <c r="H832" s="23" t="s">
        <v>330</v>
      </c>
      <c r="I832" s="117">
        <v>50000</v>
      </c>
      <c r="J832" s="117"/>
      <c r="K832" s="117"/>
      <c r="L832" s="117"/>
      <c r="M832" s="117"/>
      <c r="N832" s="117"/>
      <c r="O832" s="117"/>
      <c r="P832" s="117"/>
      <c r="Q832" s="117"/>
      <c r="R832" s="117">
        <v>50000</v>
      </c>
      <c r="S832" s="117">
        <v>50000</v>
      </c>
      <c r="T832" s="117"/>
      <c r="U832" s="93"/>
      <c r="V832" s="117"/>
      <c r="W832" s="117"/>
    </row>
    <row r="833" ht="32.9" customHeight="1" spans="1:23">
      <c r="A833" s="23" t="s">
        <v>590</v>
      </c>
      <c r="B833" s="116" t="s">
        <v>852</v>
      </c>
      <c r="C833" s="23" t="s">
        <v>851</v>
      </c>
      <c r="D833" s="23" t="s">
        <v>77</v>
      </c>
      <c r="E833" s="23" t="s">
        <v>125</v>
      </c>
      <c r="F833" s="23" t="s">
        <v>126</v>
      </c>
      <c r="G833" s="23" t="s">
        <v>465</v>
      </c>
      <c r="H833" s="23" t="s">
        <v>466</v>
      </c>
      <c r="I833" s="117">
        <v>750000</v>
      </c>
      <c r="J833" s="117"/>
      <c r="K833" s="117"/>
      <c r="L833" s="117"/>
      <c r="M833" s="117"/>
      <c r="N833" s="117"/>
      <c r="O833" s="117"/>
      <c r="P833" s="117"/>
      <c r="Q833" s="117"/>
      <c r="R833" s="117">
        <v>750000</v>
      </c>
      <c r="S833" s="117">
        <v>750000</v>
      </c>
      <c r="T833" s="117"/>
      <c r="U833" s="93"/>
      <c r="V833" s="117"/>
      <c r="W833" s="117"/>
    </row>
    <row r="834" ht="32.9" customHeight="1" spans="1:23">
      <c r="A834" s="23" t="s">
        <v>590</v>
      </c>
      <c r="B834" s="116" t="s">
        <v>852</v>
      </c>
      <c r="C834" s="23" t="s">
        <v>851</v>
      </c>
      <c r="D834" s="23" t="s">
        <v>77</v>
      </c>
      <c r="E834" s="23" t="s">
        <v>125</v>
      </c>
      <c r="F834" s="23" t="s">
        <v>126</v>
      </c>
      <c r="G834" s="23" t="s">
        <v>467</v>
      </c>
      <c r="H834" s="23" t="s">
        <v>468</v>
      </c>
      <c r="I834" s="117">
        <v>190000</v>
      </c>
      <c r="J834" s="117"/>
      <c r="K834" s="117"/>
      <c r="L834" s="117"/>
      <c r="M834" s="117"/>
      <c r="N834" s="117"/>
      <c r="O834" s="117"/>
      <c r="P834" s="117"/>
      <c r="Q834" s="117"/>
      <c r="R834" s="117">
        <v>190000</v>
      </c>
      <c r="S834" s="117">
        <v>190000</v>
      </c>
      <c r="T834" s="117"/>
      <c r="U834" s="93"/>
      <c r="V834" s="117"/>
      <c r="W834" s="117"/>
    </row>
    <row r="835" ht="32.9" customHeight="1" spans="1:23">
      <c r="A835" s="23" t="s">
        <v>590</v>
      </c>
      <c r="B835" s="116" t="s">
        <v>852</v>
      </c>
      <c r="C835" s="23" t="s">
        <v>851</v>
      </c>
      <c r="D835" s="23" t="s">
        <v>77</v>
      </c>
      <c r="E835" s="23" t="s">
        <v>125</v>
      </c>
      <c r="F835" s="23" t="s">
        <v>126</v>
      </c>
      <c r="G835" s="23" t="s">
        <v>469</v>
      </c>
      <c r="H835" s="23" t="s">
        <v>470</v>
      </c>
      <c r="I835" s="117">
        <v>300000</v>
      </c>
      <c r="J835" s="117"/>
      <c r="K835" s="117"/>
      <c r="L835" s="117"/>
      <c r="M835" s="117"/>
      <c r="N835" s="117"/>
      <c r="O835" s="117"/>
      <c r="P835" s="117"/>
      <c r="Q835" s="117"/>
      <c r="R835" s="117">
        <v>300000</v>
      </c>
      <c r="S835" s="117">
        <v>300000</v>
      </c>
      <c r="T835" s="117"/>
      <c r="U835" s="93"/>
      <c r="V835" s="117"/>
      <c r="W835" s="117"/>
    </row>
    <row r="836" ht="32.9" customHeight="1" spans="1:23">
      <c r="A836" s="23" t="s">
        <v>590</v>
      </c>
      <c r="B836" s="116" t="s">
        <v>852</v>
      </c>
      <c r="C836" s="23" t="s">
        <v>851</v>
      </c>
      <c r="D836" s="23" t="s">
        <v>77</v>
      </c>
      <c r="E836" s="23" t="s">
        <v>125</v>
      </c>
      <c r="F836" s="23" t="s">
        <v>126</v>
      </c>
      <c r="G836" s="23" t="s">
        <v>331</v>
      </c>
      <c r="H836" s="23" t="s">
        <v>332</v>
      </c>
      <c r="I836" s="117">
        <v>220000</v>
      </c>
      <c r="J836" s="117"/>
      <c r="K836" s="117"/>
      <c r="L836" s="117"/>
      <c r="M836" s="117"/>
      <c r="N836" s="117"/>
      <c r="O836" s="117"/>
      <c r="P836" s="117"/>
      <c r="Q836" s="117"/>
      <c r="R836" s="117">
        <v>220000</v>
      </c>
      <c r="S836" s="117">
        <v>220000</v>
      </c>
      <c r="T836" s="117"/>
      <c r="U836" s="93"/>
      <c r="V836" s="117"/>
      <c r="W836" s="117"/>
    </row>
    <row r="837" ht="32.9" customHeight="1" spans="1:23">
      <c r="A837" s="23" t="s">
        <v>590</v>
      </c>
      <c r="B837" s="116" t="s">
        <v>852</v>
      </c>
      <c r="C837" s="23" t="s">
        <v>851</v>
      </c>
      <c r="D837" s="23" t="s">
        <v>77</v>
      </c>
      <c r="E837" s="23" t="s">
        <v>125</v>
      </c>
      <c r="F837" s="23" t="s">
        <v>126</v>
      </c>
      <c r="G837" s="23" t="s">
        <v>471</v>
      </c>
      <c r="H837" s="23" t="s">
        <v>472</v>
      </c>
      <c r="I837" s="117">
        <v>16000</v>
      </c>
      <c r="J837" s="117"/>
      <c r="K837" s="117"/>
      <c r="L837" s="117"/>
      <c r="M837" s="117"/>
      <c r="N837" s="117"/>
      <c r="O837" s="117"/>
      <c r="P837" s="117"/>
      <c r="Q837" s="117"/>
      <c r="R837" s="117">
        <v>16000</v>
      </c>
      <c r="S837" s="117">
        <v>16000</v>
      </c>
      <c r="T837" s="117"/>
      <c r="U837" s="93"/>
      <c r="V837" s="117"/>
      <c r="W837" s="117"/>
    </row>
    <row r="838" ht="32.9" customHeight="1" spans="1:23">
      <c r="A838" s="23" t="s">
        <v>590</v>
      </c>
      <c r="B838" s="116" t="s">
        <v>852</v>
      </c>
      <c r="C838" s="23" t="s">
        <v>851</v>
      </c>
      <c r="D838" s="23" t="s">
        <v>77</v>
      </c>
      <c r="E838" s="23" t="s">
        <v>125</v>
      </c>
      <c r="F838" s="23" t="s">
        <v>126</v>
      </c>
      <c r="G838" s="23" t="s">
        <v>315</v>
      </c>
      <c r="H838" s="23" t="s">
        <v>316</v>
      </c>
      <c r="I838" s="117">
        <v>18000</v>
      </c>
      <c r="J838" s="117"/>
      <c r="K838" s="117"/>
      <c r="L838" s="117"/>
      <c r="M838" s="117"/>
      <c r="N838" s="117"/>
      <c r="O838" s="117"/>
      <c r="P838" s="117"/>
      <c r="Q838" s="117"/>
      <c r="R838" s="117">
        <v>18000</v>
      </c>
      <c r="S838" s="117">
        <v>18000</v>
      </c>
      <c r="T838" s="117"/>
      <c r="U838" s="93"/>
      <c r="V838" s="117"/>
      <c r="W838" s="117"/>
    </row>
    <row r="839" ht="32.9" customHeight="1" spans="1:23">
      <c r="A839" s="23" t="s">
        <v>590</v>
      </c>
      <c r="B839" s="116" t="s">
        <v>852</v>
      </c>
      <c r="C839" s="23" t="s">
        <v>851</v>
      </c>
      <c r="D839" s="23" t="s">
        <v>77</v>
      </c>
      <c r="E839" s="23" t="s">
        <v>125</v>
      </c>
      <c r="F839" s="23" t="s">
        <v>126</v>
      </c>
      <c r="G839" s="23" t="s">
        <v>333</v>
      </c>
      <c r="H839" s="23" t="s">
        <v>334</v>
      </c>
      <c r="I839" s="117">
        <v>70000</v>
      </c>
      <c r="J839" s="117"/>
      <c r="K839" s="117"/>
      <c r="L839" s="117"/>
      <c r="M839" s="117"/>
      <c r="N839" s="117"/>
      <c r="O839" s="117"/>
      <c r="P839" s="117"/>
      <c r="Q839" s="117"/>
      <c r="R839" s="117">
        <v>70000</v>
      </c>
      <c r="S839" s="117">
        <v>70000</v>
      </c>
      <c r="T839" s="117"/>
      <c r="U839" s="93"/>
      <c r="V839" s="117"/>
      <c r="W839" s="117"/>
    </row>
    <row r="840" ht="32.9" customHeight="1" spans="1:23">
      <c r="A840" s="23" t="s">
        <v>590</v>
      </c>
      <c r="B840" s="116" t="s">
        <v>852</v>
      </c>
      <c r="C840" s="23" t="s">
        <v>851</v>
      </c>
      <c r="D840" s="23" t="s">
        <v>77</v>
      </c>
      <c r="E840" s="23" t="s">
        <v>125</v>
      </c>
      <c r="F840" s="23" t="s">
        <v>126</v>
      </c>
      <c r="G840" s="23" t="s">
        <v>335</v>
      </c>
      <c r="H840" s="23" t="s">
        <v>336</v>
      </c>
      <c r="I840" s="117">
        <v>1000000</v>
      </c>
      <c r="J840" s="117"/>
      <c r="K840" s="117"/>
      <c r="L840" s="117"/>
      <c r="M840" s="117"/>
      <c r="N840" s="117"/>
      <c r="O840" s="117"/>
      <c r="P840" s="117"/>
      <c r="Q840" s="117"/>
      <c r="R840" s="117">
        <v>1000000</v>
      </c>
      <c r="S840" s="117">
        <v>1000000</v>
      </c>
      <c r="T840" s="117"/>
      <c r="U840" s="93"/>
      <c r="V840" s="117"/>
      <c r="W840" s="117"/>
    </row>
    <row r="841" ht="32.9" customHeight="1" spans="1:23">
      <c r="A841" s="23"/>
      <c r="B841" s="23"/>
      <c r="C841" s="23" t="s">
        <v>853</v>
      </c>
      <c r="D841" s="23"/>
      <c r="E841" s="23"/>
      <c r="F841" s="23"/>
      <c r="G841" s="23"/>
      <c r="H841" s="23"/>
      <c r="I841" s="117">
        <v>100000</v>
      </c>
      <c r="J841" s="117">
        <v>100000</v>
      </c>
      <c r="K841" s="117">
        <v>100000</v>
      </c>
      <c r="L841" s="117"/>
      <c r="M841" s="117"/>
      <c r="N841" s="117"/>
      <c r="O841" s="117"/>
      <c r="P841" s="117"/>
      <c r="Q841" s="117"/>
      <c r="R841" s="117"/>
      <c r="S841" s="117"/>
      <c r="T841" s="117"/>
      <c r="U841" s="93"/>
      <c r="V841" s="117"/>
      <c r="W841" s="117"/>
    </row>
    <row r="842" ht="32.9" customHeight="1" spans="1:23">
      <c r="A842" s="23" t="s">
        <v>590</v>
      </c>
      <c r="B842" s="116" t="s">
        <v>854</v>
      </c>
      <c r="C842" s="23" t="s">
        <v>853</v>
      </c>
      <c r="D842" s="23" t="s">
        <v>75</v>
      </c>
      <c r="E842" s="23" t="s">
        <v>218</v>
      </c>
      <c r="F842" s="23" t="s">
        <v>219</v>
      </c>
      <c r="G842" s="23" t="s">
        <v>325</v>
      </c>
      <c r="H842" s="23" t="s">
        <v>326</v>
      </c>
      <c r="I842" s="117">
        <v>10000</v>
      </c>
      <c r="J842" s="117">
        <v>10000</v>
      </c>
      <c r="K842" s="117">
        <v>10000</v>
      </c>
      <c r="L842" s="117"/>
      <c r="M842" s="117"/>
      <c r="N842" s="117"/>
      <c r="O842" s="117"/>
      <c r="P842" s="117"/>
      <c r="Q842" s="117"/>
      <c r="R842" s="117"/>
      <c r="S842" s="117"/>
      <c r="T842" s="117"/>
      <c r="U842" s="93"/>
      <c r="V842" s="117"/>
      <c r="W842" s="117"/>
    </row>
    <row r="843" ht="32.9" customHeight="1" spans="1:23">
      <c r="A843" s="23" t="s">
        <v>590</v>
      </c>
      <c r="B843" s="116" t="s">
        <v>854</v>
      </c>
      <c r="C843" s="23" t="s">
        <v>853</v>
      </c>
      <c r="D843" s="23" t="s">
        <v>75</v>
      </c>
      <c r="E843" s="23" t="s">
        <v>218</v>
      </c>
      <c r="F843" s="23" t="s">
        <v>219</v>
      </c>
      <c r="G843" s="23" t="s">
        <v>465</v>
      </c>
      <c r="H843" s="23" t="s">
        <v>466</v>
      </c>
      <c r="I843" s="117">
        <v>15000</v>
      </c>
      <c r="J843" s="117">
        <v>15000</v>
      </c>
      <c r="K843" s="117">
        <v>15000</v>
      </c>
      <c r="L843" s="117"/>
      <c r="M843" s="117"/>
      <c r="N843" s="117"/>
      <c r="O843" s="117"/>
      <c r="P843" s="117"/>
      <c r="Q843" s="117"/>
      <c r="R843" s="117"/>
      <c r="S843" s="117"/>
      <c r="T843" s="117"/>
      <c r="U843" s="93"/>
      <c r="V843" s="117"/>
      <c r="W843" s="117"/>
    </row>
    <row r="844" ht="32.9" customHeight="1" spans="1:23">
      <c r="A844" s="23" t="s">
        <v>590</v>
      </c>
      <c r="B844" s="116" t="s">
        <v>854</v>
      </c>
      <c r="C844" s="23" t="s">
        <v>853</v>
      </c>
      <c r="D844" s="23" t="s">
        <v>75</v>
      </c>
      <c r="E844" s="23" t="s">
        <v>218</v>
      </c>
      <c r="F844" s="23" t="s">
        <v>219</v>
      </c>
      <c r="G844" s="23" t="s">
        <v>467</v>
      </c>
      <c r="H844" s="23" t="s">
        <v>468</v>
      </c>
      <c r="I844" s="117">
        <v>75000</v>
      </c>
      <c r="J844" s="117">
        <v>75000</v>
      </c>
      <c r="K844" s="117">
        <v>75000</v>
      </c>
      <c r="L844" s="117"/>
      <c r="M844" s="117"/>
      <c r="N844" s="117"/>
      <c r="O844" s="117"/>
      <c r="P844" s="117"/>
      <c r="Q844" s="117"/>
      <c r="R844" s="117"/>
      <c r="S844" s="117"/>
      <c r="T844" s="117"/>
      <c r="U844" s="93"/>
      <c r="V844" s="117"/>
      <c r="W844" s="117"/>
    </row>
    <row r="845" ht="32.9" customHeight="1" spans="1:23">
      <c r="A845" s="23"/>
      <c r="B845" s="23"/>
      <c r="C845" s="23" t="s">
        <v>855</v>
      </c>
      <c r="D845" s="23"/>
      <c r="E845" s="23"/>
      <c r="F845" s="23"/>
      <c r="G845" s="23"/>
      <c r="H845" s="23"/>
      <c r="I845" s="117">
        <v>400000</v>
      </c>
      <c r="J845" s="117">
        <v>400000</v>
      </c>
      <c r="K845" s="117">
        <v>400000</v>
      </c>
      <c r="L845" s="117"/>
      <c r="M845" s="117"/>
      <c r="N845" s="117"/>
      <c r="O845" s="117"/>
      <c r="P845" s="117"/>
      <c r="Q845" s="117"/>
      <c r="R845" s="117"/>
      <c r="S845" s="117"/>
      <c r="T845" s="117"/>
      <c r="U845" s="93"/>
      <c r="V845" s="117"/>
      <c r="W845" s="117"/>
    </row>
    <row r="846" ht="32.9" customHeight="1" spans="1:23">
      <c r="A846" s="23" t="s">
        <v>590</v>
      </c>
      <c r="B846" s="116" t="s">
        <v>856</v>
      </c>
      <c r="C846" s="23" t="s">
        <v>855</v>
      </c>
      <c r="D846" s="23" t="s">
        <v>75</v>
      </c>
      <c r="E846" s="23" t="s">
        <v>206</v>
      </c>
      <c r="F846" s="23" t="s">
        <v>207</v>
      </c>
      <c r="G846" s="23" t="s">
        <v>319</v>
      </c>
      <c r="H846" s="23" t="s">
        <v>320</v>
      </c>
      <c r="I846" s="117">
        <v>2000</v>
      </c>
      <c r="J846" s="117">
        <v>2000</v>
      </c>
      <c r="K846" s="117">
        <v>2000</v>
      </c>
      <c r="L846" s="117"/>
      <c r="M846" s="117"/>
      <c r="N846" s="117"/>
      <c r="O846" s="117"/>
      <c r="P846" s="117"/>
      <c r="Q846" s="117"/>
      <c r="R846" s="117"/>
      <c r="S846" s="117"/>
      <c r="T846" s="117"/>
      <c r="U846" s="93"/>
      <c r="V846" s="117"/>
      <c r="W846" s="117"/>
    </row>
    <row r="847" ht="32.9" customHeight="1" spans="1:23">
      <c r="A847" s="23" t="s">
        <v>590</v>
      </c>
      <c r="B847" s="116" t="s">
        <v>856</v>
      </c>
      <c r="C847" s="23" t="s">
        <v>855</v>
      </c>
      <c r="D847" s="23" t="s">
        <v>75</v>
      </c>
      <c r="E847" s="23" t="s">
        <v>206</v>
      </c>
      <c r="F847" s="23" t="s">
        <v>207</v>
      </c>
      <c r="G847" s="23" t="s">
        <v>409</v>
      </c>
      <c r="H847" s="23" t="s">
        <v>410</v>
      </c>
      <c r="I847" s="117">
        <v>81500</v>
      </c>
      <c r="J847" s="117">
        <v>81500</v>
      </c>
      <c r="K847" s="117">
        <v>81500</v>
      </c>
      <c r="L847" s="117"/>
      <c r="M847" s="117"/>
      <c r="N847" s="117"/>
      <c r="O847" s="117"/>
      <c r="P847" s="117"/>
      <c r="Q847" s="117"/>
      <c r="R847" s="117"/>
      <c r="S847" s="117"/>
      <c r="T847" s="117"/>
      <c r="U847" s="93"/>
      <c r="V847" s="117"/>
      <c r="W847" s="117"/>
    </row>
    <row r="848" ht="32.9" customHeight="1" spans="1:23">
      <c r="A848" s="23" t="s">
        <v>590</v>
      </c>
      <c r="B848" s="116" t="s">
        <v>856</v>
      </c>
      <c r="C848" s="23" t="s">
        <v>855</v>
      </c>
      <c r="D848" s="23" t="s">
        <v>75</v>
      </c>
      <c r="E848" s="23" t="s">
        <v>206</v>
      </c>
      <c r="F848" s="23" t="s">
        <v>207</v>
      </c>
      <c r="G848" s="23" t="s">
        <v>465</v>
      </c>
      <c r="H848" s="23" t="s">
        <v>466</v>
      </c>
      <c r="I848" s="117">
        <v>154500</v>
      </c>
      <c r="J848" s="117">
        <v>154500</v>
      </c>
      <c r="K848" s="117">
        <v>154500</v>
      </c>
      <c r="L848" s="117"/>
      <c r="M848" s="117"/>
      <c r="N848" s="117"/>
      <c r="O848" s="117"/>
      <c r="P848" s="117"/>
      <c r="Q848" s="117"/>
      <c r="R848" s="117"/>
      <c r="S848" s="117"/>
      <c r="T848" s="117"/>
      <c r="U848" s="93"/>
      <c r="V848" s="117"/>
      <c r="W848" s="117"/>
    </row>
    <row r="849" ht="32.9" customHeight="1" spans="1:23">
      <c r="A849" s="23" t="s">
        <v>590</v>
      </c>
      <c r="B849" s="116" t="s">
        <v>856</v>
      </c>
      <c r="C849" s="23" t="s">
        <v>855</v>
      </c>
      <c r="D849" s="23" t="s">
        <v>75</v>
      </c>
      <c r="E849" s="23" t="s">
        <v>206</v>
      </c>
      <c r="F849" s="23" t="s">
        <v>207</v>
      </c>
      <c r="G849" s="23" t="s">
        <v>467</v>
      </c>
      <c r="H849" s="23" t="s">
        <v>468</v>
      </c>
      <c r="I849" s="117">
        <v>130000</v>
      </c>
      <c r="J849" s="117">
        <v>130000</v>
      </c>
      <c r="K849" s="117">
        <v>130000</v>
      </c>
      <c r="L849" s="117"/>
      <c r="M849" s="117"/>
      <c r="N849" s="117"/>
      <c r="O849" s="117"/>
      <c r="P849" s="117"/>
      <c r="Q849" s="117"/>
      <c r="R849" s="117"/>
      <c r="S849" s="117"/>
      <c r="T849" s="117"/>
      <c r="U849" s="93"/>
      <c r="V849" s="117"/>
      <c r="W849" s="117"/>
    </row>
    <row r="850" ht="32.9" customHeight="1" spans="1:23">
      <c r="A850" s="23" t="s">
        <v>590</v>
      </c>
      <c r="B850" s="116" t="s">
        <v>856</v>
      </c>
      <c r="C850" s="23" t="s">
        <v>855</v>
      </c>
      <c r="D850" s="23" t="s">
        <v>75</v>
      </c>
      <c r="E850" s="23" t="s">
        <v>206</v>
      </c>
      <c r="F850" s="23" t="s">
        <v>207</v>
      </c>
      <c r="G850" s="23" t="s">
        <v>469</v>
      </c>
      <c r="H850" s="23" t="s">
        <v>470</v>
      </c>
      <c r="I850" s="117">
        <v>32000</v>
      </c>
      <c r="J850" s="117">
        <v>32000</v>
      </c>
      <c r="K850" s="117">
        <v>32000</v>
      </c>
      <c r="L850" s="117"/>
      <c r="M850" s="117"/>
      <c r="N850" s="117"/>
      <c r="O850" s="117"/>
      <c r="P850" s="117"/>
      <c r="Q850" s="117"/>
      <c r="R850" s="117"/>
      <c r="S850" s="117"/>
      <c r="T850" s="117"/>
      <c r="U850" s="93"/>
      <c r="V850" s="117"/>
      <c r="W850" s="117"/>
    </row>
    <row r="851" ht="32.9" customHeight="1" spans="1:23">
      <c r="A851" s="23"/>
      <c r="B851" s="23"/>
      <c r="C851" s="23" t="s">
        <v>857</v>
      </c>
      <c r="D851" s="23"/>
      <c r="E851" s="23"/>
      <c r="F851" s="23"/>
      <c r="G851" s="23"/>
      <c r="H851" s="23"/>
      <c r="I851" s="117">
        <v>3000000</v>
      </c>
      <c r="J851" s="117"/>
      <c r="K851" s="117"/>
      <c r="L851" s="117"/>
      <c r="M851" s="117"/>
      <c r="N851" s="117"/>
      <c r="O851" s="117"/>
      <c r="P851" s="117"/>
      <c r="Q851" s="117"/>
      <c r="R851" s="117">
        <v>3000000</v>
      </c>
      <c r="S851" s="117">
        <v>3000000</v>
      </c>
      <c r="T851" s="117"/>
      <c r="U851" s="93"/>
      <c r="V851" s="117"/>
      <c r="W851" s="117"/>
    </row>
    <row r="852" ht="32.9" customHeight="1" spans="1:23">
      <c r="A852" s="23" t="s">
        <v>590</v>
      </c>
      <c r="B852" s="116" t="s">
        <v>858</v>
      </c>
      <c r="C852" s="23" t="s">
        <v>857</v>
      </c>
      <c r="D852" s="23" t="s">
        <v>75</v>
      </c>
      <c r="E852" s="23" t="s">
        <v>125</v>
      </c>
      <c r="F852" s="23" t="s">
        <v>126</v>
      </c>
      <c r="G852" s="23" t="s">
        <v>288</v>
      </c>
      <c r="H852" s="23" t="s">
        <v>289</v>
      </c>
      <c r="I852" s="117">
        <v>50000</v>
      </c>
      <c r="J852" s="117"/>
      <c r="K852" s="117"/>
      <c r="L852" s="117"/>
      <c r="M852" s="117"/>
      <c r="N852" s="117"/>
      <c r="O852" s="117"/>
      <c r="P852" s="117"/>
      <c r="Q852" s="117"/>
      <c r="R852" s="117">
        <v>50000</v>
      </c>
      <c r="S852" s="117">
        <v>50000</v>
      </c>
      <c r="T852" s="117"/>
      <c r="U852" s="93"/>
      <c r="V852" s="117"/>
      <c r="W852" s="117"/>
    </row>
    <row r="853" ht="32.9" customHeight="1" spans="1:23">
      <c r="A853" s="23" t="s">
        <v>590</v>
      </c>
      <c r="B853" s="116" t="s">
        <v>858</v>
      </c>
      <c r="C853" s="23" t="s">
        <v>857</v>
      </c>
      <c r="D853" s="23" t="s">
        <v>75</v>
      </c>
      <c r="E853" s="23" t="s">
        <v>125</v>
      </c>
      <c r="F853" s="23" t="s">
        <v>126</v>
      </c>
      <c r="G853" s="23" t="s">
        <v>345</v>
      </c>
      <c r="H853" s="23" t="s">
        <v>346</v>
      </c>
      <c r="I853" s="117">
        <v>50000</v>
      </c>
      <c r="J853" s="117"/>
      <c r="K853" s="117"/>
      <c r="L853" s="117"/>
      <c r="M853" s="117"/>
      <c r="N853" s="117"/>
      <c r="O853" s="117"/>
      <c r="P853" s="117"/>
      <c r="Q853" s="117"/>
      <c r="R853" s="117">
        <v>50000</v>
      </c>
      <c r="S853" s="117">
        <v>50000</v>
      </c>
      <c r="T853" s="117"/>
      <c r="U853" s="93"/>
      <c r="V853" s="117"/>
      <c r="W853" s="117"/>
    </row>
    <row r="854" ht="32.9" customHeight="1" spans="1:23">
      <c r="A854" s="23" t="s">
        <v>590</v>
      </c>
      <c r="B854" s="116" t="s">
        <v>858</v>
      </c>
      <c r="C854" s="23" t="s">
        <v>857</v>
      </c>
      <c r="D854" s="23" t="s">
        <v>75</v>
      </c>
      <c r="E854" s="23" t="s">
        <v>125</v>
      </c>
      <c r="F854" s="23" t="s">
        <v>126</v>
      </c>
      <c r="G854" s="23" t="s">
        <v>319</v>
      </c>
      <c r="H854" s="23" t="s">
        <v>320</v>
      </c>
      <c r="I854" s="117">
        <v>25000</v>
      </c>
      <c r="J854" s="117"/>
      <c r="K854" s="117"/>
      <c r="L854" s="117"/>
      <c r="M854" s="117"/>
      <c r="N854" s="117"/>
      <c r="O854" s="117"/>
      <c r="P854" s="117"/>
      <c r="Q854" s="117"/>
      <c r="R854" s="117">
        <v>25000</v>
      </c>
      <c r="S854" s="117">
        <v>25000</v>
      </c>
      <c r="T854" s="117"/>
      <c r="U854" s="93"/>
      <c r="V854" s="117"/>
      <c r="W854" s="117"/>
    </row>
    <row r="855" ht="32.9" customHeight="1" spans="1:23">
      <c r="A855" s="23" t="s">
        <v>590</v>
      </c>
      <c r="B855" s="116" t="s">
        <v>858</v>
      </c>
      <c r="C855" s="23" t="s">
        <v>857</v>
      </c>
      <c r="D855" s="23" t="s">
        <v>75</v>
      </c>
      <c r="E855" s="23" t="s">
        <v>125</v>
      </c>
      <c r="F855" s="23" t="s">
        <v>126</v>
      </c>
      <c r="G855" s="23" t="s">
        <v>323</v>
      </c>
      <c r="H855" s="23" t="s">
        <v>324</v>
      </c>
      <c r="I855" s="117">
        <v>5000</v>
      </c>
      <c r="J855" s="117"/>
      <c r="K855" s="117"/>
      <c r="L855" s="117"/>
      <c r="M855" s="117"/>
      <c r="N855" s="117"/>
      <c r="O855" s="117"/>
      <c r="P855" s="117"/>
      <c r="Q855" s="117"/>
      <c r="R855" s="117">
        <v>5000</v>
      </c>
      <c r="S855" s="117">
        <v>5000</v>
      </c>
      <c r="T855" s="117"/>
      <c r="U855" s="93"/>
      <c r="V855" s="117"/>
      <c r="W855" s="117"/>
    </row>
    <row r="856" ht="32.9" customHeight="1" spans="1:23">
      <c r="A856" s="23" t="s">
        <v>590</v>
      </c>
      <c r="B856" s="116" t="s">
        <v>858</v>
      </c>
      <c r="C856" s="23" t="s">
        <v>857</v>
      </c>
      <c r="D856" s="23" t="s">
        <v>75</v>
      </c>
      <c r="E856" s="23" t="s">
        <v>125</v>
      </c>
      <c r="F856" s="23" t="s">
        <v>126</v>
      </c>
      <c r="G856" s="23" t="s">
        <v>409</v>
      </c>
      <c r="H856" s="23" t="s">
        <v>410</v>
      </c>
      <c r="I856" s="117">
        <v>324000</v>
      </c>
      <c r="J856" s="117"/>
      <c r="K856" s="117"/>
      <c r="L856" s="117"/>
      <c r="M856" s="117"/>
      <c r="N856" s="117"/>
      <c r="O856" s="117"/>
      <c r="P856" s="117"/>
      <c r="Q856" s="117"/>
      <c r="R856" s="117">
        <v>324000</v>
      </c>
      <c r="S856" s="117">
        <v>324000</v>
      </c>
      <c r="T856" s="117"/>
      <c r="U856" s="93"/>
      <c r="V856" s="117"/>
      <c r="W856" s="117"/>
    </row>
    <row r="857" ht="32.9" customHeight="1" spans="1:23">
      <c r="A857" s="23" t="s">
        <v>590</v>
      </c>
      <c r="B857" s="116" t="s">
        <v>858</v>
      </c>
      <c r="C857" s="23" t="s">
        <v>857</v>
      </c>
      <c r="D857" s="23" t="s">
        <v>75</v>
      </c>
      <c r="E857" s="23" t="s">
        <v>125</v>
      </c>
      <c r="F857" s="23" t="s">
        <v>126</v>
      </c>
      <c r="G857" s="23" t="s">
        <v>613</v>
      </c>
      <c r="H857" s="23" t="s">
        <v>614</v>
      </c>
      <c r="I857" s="117">
        <v>100000</v>
      </c>
      <c r="J857" s="117"/>
      <c r="K857" s="117"/>
      <c r="L857" s="117"/>
      <c r="M857" s="117"/>
      <c r="N857" s="117"/>
      <c r="O857" s="117"/>
      <c r="P857" s="117"/>
      <c r="Q857" s="117"/>
      <c r="R857" s="117">
        <v>100000</v>
      </c>
      <c r="S857" s="117">
        <v>100000</v>
      </c>
      <c r="T857" s="117"/>
      <c r="U857" s="93"/>
      <c r="V857" s="117"/>
      <c r="W857" s="117"/>
    </row>
    <row r="858" ht="32.9" customHeight="1" spans="1:23">
      <c r="A858" s="23" t="s">
        <v>590</v>
      </c>
      <c r="B858" s="116" t="s">
        <v>858</v>
      </c>
      <c r="C858" s="23" t="s">
        <v>857</v>
      </c>
      <c r="D858" s="23" t="s">
        <v>75</v>
      </c>
      <c r="E858" s="23" t="s">
        <v>125</v>
      </c>
      <c r="F858" s="23" t="s">
        <v>126</v>
      </c>
      <c r="G858" s="23" t="s">
        <v>325</v>
      </c>
      <c r="H858" s="23" t="s">
        <v>326</v>
      </c>
      <c r="I858" s="117">
        <v>80000</v>
      </c>
      <c r="J858" s="117"/>
      <c r="K858" s="117"/>
      <c r="L858" s="117"/>
      <c r="M858" s="117"/>
      <c r="N858" s="117"/>
      <c r="O858" s="117"/>
      <c r="P858" s="117"/>
      <c r="Q858" s="117"/>
      <c r="R858" s="117">
        <v>80000</v>
      </c>
      <c r="S858" s="117">
        <v>80000</v>
      </c>
      <c r="T858" s="117"/>
      <c r="U858" s="93"/>
      <c r="V858" s="117"/>
      <c r="W858" s="117"/>
    </row>
    <row r="859" ht="32.9" customHeight="1" spans="1:23">
      <c r="A859" s="23" t="s">
        <v>590</v>
      </c>
      <c r="B859" s="116" t="s">
        <v>858</v>
      </c>
      <c r="C859" s="23" t="s">
        <v>857</v>
      </c>
      <c r="D859" s="23" t="s">
        <v>75</v>
      </c>
      <c r="E859" s="23" t="s">
        <v>125</v>
      </c>
      <c r="F859" s="23" t="s">
        <v>126</v>
      </c>
      <c r="G859" s="23" t="s">
        <v>329</v>
      </c>
      <c r="H859" s="23" t="s">
        <v>330</v>
      </c>
      <c r="I859" s="117">
        <v>10000</v>
      </c>
      <c r="J859" s="117"/>
      <c r="K859" s="117"/>
      <c r="L859" s="117"/>
      <c r="M859" s="117"/>
      <c r="N859" s="117"/>
      <c r="O859" s="117"/>
      <c r="P859" s="117"/>
      <c r="Q859" s="117"/>
      <c r="R859" s="117">
        <v>10000</v>
      </c>
      <c r="S859" s="117">
        <v>10000</v>
      </c>
      <c r="T859" s="117"/>
      <c r="U859" s="93"/>
      <c r="V859" s="117"/>
      <c r="W859" s="117"/>
    </row>
    <row r="860" ht="32.9" customHeight="1" spans="1:23">
      <c r="A860" s="23" t="s">
        <v>590</v>
      </c>
      <c r="B860" s="116" t="s">
        <v>858</v>
      </c>
      <c r="C860" s="23" t="s">
        <v>857</v>
      </c>
      <c r="D860" s="23" t="s">
        <v>75</v>
      </c>
      <c r="E860" s="23" t="s">
        <v>125</v>
      </c>
      <c r="F860" s="23" t="s">
        <v>126</v>
      </c>
      <c r="G860" s="23" t="s">
        <v>465</v>
      </c>
      <c r="H860" s="23" t="s">
        <v>466</v>
      </c>
      <c r="I860" s="117">
        <v>303800</v>
      </c>
      <c r="J860" s="117"/>
      <c r="K860" s="117"/>
      <c r="L860" s="117"/>
      <c r="M860" s="117"/>
      <c r="N860" s="117"/>
      <c r="O860" s="117"/>
      <c r="P860" s="117"/>
      <c r="Q860" s="117"/>
      <c r="R860" s="117">
        <v>303800</v>
      </c>
      <c r="S860" s="117">
        <v>303800</v>
      </c>
      <c r="T860" s="117"/>
      <c r="U860" s="93"/>
      <c r="V860" s="117"/>
      <c r="W860" s="117"/>
    </row>
    <row r="861" ht="32.9" customHeight="1" spans="1:23">
      <c r="A861" s="23" t="s">
        <v>590</v>
      </c>
      <c r="B861" s="116" t="s">
        <v>858</v>
      </c>
      <c r="C861" s="23" t="s">
        <v>857</v>
      </c>
      <c r="D861" s="23" t="s">
        <v>75</v>
      </c>
      <c r="E861" s="23" t="s">
        <v>125</v>
      </c>
      <c r="F861" s="23" t="s">
        <v>126</v>
      </c>
      <c r="G861" s="23" t="s">
        <v>467</v>
      </c>
      <c r="H861" s="23" t="s">
        <v>468</v>
      </c>
      <c r="I861" s="117">
        <v>800000</v>
      </c>
      <c r="J861" s="117"/>
      <c r="K861" s="117"/>
      <c r="L861" s="117"/>
      <c r="M861" s="117"/>
      <c r="N861" s="117"/>
      <c r="O861" s="117"/>
      <c r="P861" s="117"/>
      <c r="Q861" s="117"/>
      <c r="R861" s="117">
        <v>800000</v>
      </c>
      <c r="S861" s="117">
        <v>800000</v>
      </c>
      <c r="T861" s="117"/>
      <c r="U861" s="93"/>
      <c r="V861" s="117"/>
      <c r="W861" s="117"/>
    </row>
    <row r="862" ht="32.9" customHeight="1" spans="1:23">
      <c r="A862" s="23" t="s">
        <v>590</v>
      </c>
      <c r="B862" s="116" t="s">
        <v>858</v>
      </c>
      <c r="C862" s="23" t="s">
        <v>857</v>
      </c>
      <c r="D862" s="23" t="s">
        <v>75</v>
      </c>
      <c r="E862" s="23" t="s">
        <v>125</v>
      </c>
      <c r="F862" s="23" t="s">
        <v>126</v>
      </c>
      <c r="G862" s="23" t="s">
        <v>469</v>
      </c>
      <c r="H862" s="23" t="s">
        <v>470</v>
      </c>
      <c r="I862" s="117">
        <v>980000</v>
      </c>
      <c r="J862" s="117"/>
      <c r="K862" s="117"/>
      <c r="L862" s="117"/>
      <c r="M862" s="117"/>
      <c r="N862" s="117"/>
      <c r="O862" s="117"/>
      <c r="P862" s="117"/>
      <c r="Q862" s="117"/>
      <c r="R862" s="117">
        <v>980000</v>
      </c>
      <c r="S862" s="117">
        <v>980000</v>
      </c>
      <c r="T862" s="117"/>
      <c r="U862" s="93"/>
      <c r="V862" s="117"/>
      <c r="W862" s="117"/>
    </row>
    <row r="863" ht="32.9" customHeight="1" spans="1:23">
      <c r="A863" s="23" t="s">
        <v>590</v>
      </c>
      <c r="B863" s="116" t="s">
        <v>858</v>
      </c>
      <c r="C863" s="23" t="s">
        <v>857</v>
      </c>
      <c r="D863" s="23" t="s">
        <v>75</v>
      </c>
      <c r="E863" s="23" t="s">
        <v>125</v>
      </c>
      <c r="F863" s="23" t="s">
        <v>126</v>
      </c>
      <c r="G863" s="23" t="s">
        <v>331</v>
      </c>
      <c r="H863" s="23" t="s">
        <v>332</v>
      </c>
      <c r="I863" s="117">
        <v>83200</v>
      </c>
      <c r="J863" s="117"/>
      <c r="K863" s="117"/>
      <c r="L863" s="117"/>
      <c r="M863" s="117"/>
      <c r="N863" s="117"/>
      <c r="O863" s="117"/>
      <c r="P863" s="117"/>
      <c r="Q863" s="117"/>
      <c r="R863" s="117">
        <v>83200</v>
      </c>
      <c r="S863" s="117">
        <v>83200</v>
      </c>
      <c r="T863" s="117"/>
      <c r="U863" s="93"/>
      <c r="V863" s="117"/>
      <c r="W863" s="117"/>
    </row>
    <row r="864" ht="32.9" customHeight="1" spans="1:23">
      <c r="A864" s="23" t="s">
        <v>590</v>
      </c>
      <c r="B864" s="116" t="s">
        <v>858</v>
      </c>
      <c r="C864" s="23" t="s">
        <v>857</v>
      </c>
      <c r="D864" s="23" t="s">
        <v>75</v>
      </c>
      <c r="E864" s="23" t="s">
        <v>125</v>
      </c>
      <c r="F864" s="23" t="s">
        <v>126</v>
      </c>
      <c r="G864" s="23" t="s">
        <v>471</v>
      </c>
      <c r="H864" s="23" t="s">
        <v>472</v>
      </c>
      <c r="I864" s="117">
        <v>20000</v>
      </c>
      <c r="J864" s="117"/>
      <c r="K864" s="117"/>
      <c r="L864" s="117"/>
      <c r="M864" s="117"/>
      <c r="N864" s="117"/>
      <c r="O864" s="117"/>
      <c r="P864" s="117"/>
      <c r="Q864" s="117"/>
      <c r="R864" s="117">
        <v>20000</v>
      </c>
      <c r="S864" s="117">
        <v>20000</v>
      </c>
      <c r="T864" s="117"/>
      <c r="U864" s="93"/>
      <c r="V864" s="117"/>
      <c r="W864" s="117"/>
    </row>
    <row r="865" ht="32.9" customHeight="1" spans="1:23">
      <c r="A865" s="23" t="s">
        <v>590</v>
      </c>
      <c r="B865" s="116" t="s">
        <v>858</v>
      </c>
      <c r="C865" s="23" t="s">
        <v>857</v>
      </c>
      <c r="D865" s="23" t="s">
        <v>75</v>
      </c>
      <c r="E865" s="23" t="s">
        <v>125</v>
      </c>
      <c r="F865" s="23" t="s">
        <v>126</v>
      </c>
      <c r="G865" s="23" t="s">
        <v>315</v>
      </c>
      <c r="H865" s="23" t="s">
        <v>316</v>
      </c>
      <c r="I865" s="117">
        <v>10000</v>
      </c>
      <c r="J865" s="117"/>
      <c r="K865" s="117"/>
      <c r="L865" s="117"/>
      <c r="M865" s="117"/>
      <c r="N865" s="117"/>
      <c r="O865" s="117"/>
      <c r="P865" s="117"/>
      <c r="Q865" s="117"/>
      <c r="R865" s="117">
        <v>10000</v>
      </c>
      <c r="S865" s="117">
        <v>10000</v>
      </c>
      <c r="T865" s="117"/>
      <c r="U865" s="93"/>
      <c r="V865" s="117"/>
      <c r="W865" s="117"/>
    </row>
    <row r="866" ht="32.9" customHeight="1" spans="1:23">
      <c r="A866" s="23" t="s">
        <v>590</v>
      </c>
      <c r="B866" s="116" t="s">
        <v>858</v>
      </c>
      <c r="C866" s="23" t="s">
        <v>857</v>
      </c>
      <c r="D866" s="23" t="s">
        <v>75</v>
      </c>
      <c r="E866" s="23" t="s">
        <v>125</v>
      </c>
      <c r="F866" s="23" t="s">
        <v>126</v>
      </c>
      <c r="G866" s="23" t="s">
        <v>333</v>
      </c>
      <c r="H866" s="23" t="s">
        <v>334</v>
      </c>
      <c r="I866" s="117">
        <v>59000</v>
      </c>
      <c r="J866" s="117"/>
      <c r="K866" s="117"/>
      <c r="L866" s="117"/>
      <c r="M866" s="117"/>
      <c r="N866" s="117"/>
      <c r="O866" s="117"/>
      <c r="P866" s="117"/>
      <c r="Q866" s="117"/>
      <c r="R866" s="117">
        <v>59000</v>
      </c>
      <c r="S866" s="117">
        <v>59000</v>
      </c>
      <c r="T866" s="117"/>
      <c r="U866" s="93"/>
      <c r="V866" s="117"/>
      <c r="W866" s="117"/>
    </row>
    <row r="867" ht="32.9" customHeight="1" spans="1:23">
      <c r="A867" s="23" t="s">
        <v>590</v>
      </c>
      <c r="B867" s="116" t="s">
        <v>858</v>
      </c>
      <c r="C867" s="23" t="s">
        <v>857</v>
      </c>
      <c r="D867" s="23" t="s">
        <v>75</v>
      </c>
      <c r="E867" s="23" t="s">
        <v>125</v>
      </c>
      <c r="F867" s="23" t="s">
        <v>126</v>
      </c>
      <c r="G867" s="23" t="s">
        <v>335</v>
      </c>
      <c r="H867" s="23" t="s">
        <v>336</v>
      </c>
      <c r="I867" s="117">
        <v>40000</v>
      </c>
      <c r="J867" s="117"/>
      <c r="K867" s="117"/>
      <c r="L867" s="117"/>
      <c r="M867" s="117"/>
      <c r="N867" s="117"/>
      <c r="O867" s="117"/>
      <c r="P867" s="117"/>
      <c r="Q867" s="117"/>
      <c r="R867" s="117">
        <v>40000</v>
      </c>
      <c r="S867" s="117">
        <v>40000</v>
      </c>
      <c r="T867" s="117"/>
      <c r="U867" s="93"/>
      <c r="V867" s="117"/>
      <c r="W867" s="117"/>
    </row>
    <row r="868" ht="32.9" customHeight="1" spans="1:23">
      <c r="A868" s="23" t="s">
        <v>590</v>
      </c>
      <c r="B868" s="116" t="s">
        <v>858</v>
      </c>
      <c r="C868" s="23" t="s">
        <v>857</v>
      </c>
      <c r="D868" s="23" t="s">
        <v>75</v>
      </c>
      <c r="E868" s="23" t="s">
        <v>125</v>
      </c>
      <c r="F868" s="23" t="s">
        <v>126</v>
      </c>
      <c r="G868" s="23" t="s">
        <v>337</v>
      </c>
      <c r="H868" s="23" t="s">
        <v>338</v>
      </c>
      <c r="I868" s="117">
        <v>60000</v>
      </c>
      <c r="J868" s="117"/>
      <c r="K868" s="117"/>
      <c r="L868" s="117"/>
      <c r="M868" s="117"/>
      <c r="N868" s="117"/>
      <c r="O868" s="117"/>
      <c r="P868" s="117"/>
      <c r="Q868" s="117"/>
      <c r="R868" s="117">
        <v>60000</v>
      </c>
      <c r="S868" s="117">
        <v>60000</v>
      </c>
      <c r="T868" s="117"/>
      <c r="U868" s="93"/>
      <c r="V868" s="117"/>
      <c r="W868" s="117"/>
    </row>
    <row r="869" ht="32.9" customHeight="1" spans="1:23">
      <c r="A869" s="23"/>
      <c r="B869" s="23"/>
      <c r="C869" s="23" t="s">
        <v>859</v>
      </c>
      <c r="D869" s="23"/>
      <c r="E869" s="23"/>
      <c r="F869" s="23"/>
      <c r="G869" s="23"/>
      <c r="H869" s="23"/>
      <c r="I869" s="117">
        <v>2732561</v>
      </c>
      <c r="J869" s="117">
        <v>2649500</v>
      </c>
      <c r="K869" s="117">
        <v>2649500</v>
      </c>
      <c r="L869" s="117"/>
      <c r="M869" s="117"/>
      <c r="N869" s="117">
        <v>83061</v>
      </c>
      <c r="O869" s="117"/>
      <c r="P869" s="117"/>
      <c r="Q869" s="117"/>
      <c r="R869" s="117"/>
      <c r="S869" s="117"/>
      <c r="T869" s="117"/>
      <c r="U869" s="93"/>
      <c r="V869" s="117"/>
      <c r="W869" s="117"/>
    </row>
    <row r="870" ht="32.9" customHeight="1" spans="1:23">
      <c r="A870" s="23" t="s">
        <v>601</v>
      </c>
      <c r="B870" s="116" t="s">
        <v>860</v>
      </c>
      <c r="C870" s="23" t="s">
        <v>859</v>
      </c>
      <c r="D870" s="23" t="s">
        <v>48</v>
      </c>
      <c r="E870" s="23" t="s">
        <v>216</v>
      </c>
      <c r="F870" s="23" t="s">
        <v>217</v>
      </c>
      <c r="G870" s="23" t="s">
        <v>323</v>
      </c>
      <c r="H870" s="23" t="s">
        <v>324</v>
      </c>
      <c r="I870" s="117">
        <v>420000</v>
      </c>
      <c r="J870" s="117">
        <v>420000</v>
      </c>
      <c r="K870" s="117">
        <v>420000</v>
      </c>
      <c r="L870" s="117"/>
      <c r="M870" s="117"/>
      <c r="N870" s="117"/>
      <c r="O870" s="117"/>
      <c r="P870" s="117"/>
      <c r="Q870" s="117"/>
      <c r="R870" s="117"/>
      <c r="S870" s="117"/>
      <c r="T870" s="117"/>
      <c r="U870" s="93"/>
      <c r="V870" s="117"/>
      <c r="W870" s="117"/>
    </row>
    <row r="871" ht="32.9" customHeight="1" spans="1:23">
      <c r="A871" s="23" t="s">
        <v>601</v>
      </c>
      <c r="B871" s="116" t="s">
        <v>860</v>
      </c>
      <c r="C871" s="23" t="s">
        <v>859</v>
      </c>
      <c r="D871" s="23" t="s">
        <v>48</v>
      </c>
      <c r="E871" s="23" t="s">
        <v>216</v>
      </c>
      <c r="F871" s="23" t="s">
        <v>217</v>
      </c>
      <c r="G871" s="23" t="s">
        <v>409</v>
      </c>
      <c r="H871" s="23" t="s">
        <v>410</v>
      </c>
      <c r="I871" s="117">
        <v>188700</v>
      </c>
      <c r="J871" s="117">
        <v>188700</v>
      </c>
      <c r="K871" s="117">
        <v>188700</v>
      </c>
      <c r="L871" s="117"/>
      <c r="M871" s="117"/>
      <c r="N871" s="117"/>
      <c r="O871" s="117"/>
      <c r="P871" s="117"/>
      <c r="Q871" s="117"/>
      <c r="R871" s="117"/>
      <c r="S871" s="117"/>
      <c r="T871" s="117"/>
      <c r="U871" s="93"/>
      <c r="V871" s="117"/>
      <c r="W871" s="117"/>
    </row>
    <row r="872" ht="32.9" customHeight="1" spans="1:23">
      <c r="A872" s="23" t="s">
        <v>601</v>
      </c>
      <c r="B872" s="116" t="s">
        <v>860</v>
      </c>
      <c r="C872" s="23" t="s">
        <v>859</v>
      </c>
      <c r="D872" s="23" t="s">
        <v>48</v>
      </c>
      <c r="E872" s="23" t="s">
        <v>216</v>
      </c>
      <c r="F872" s="23" t="s">
        <v>217</v>
      </c>
      <c r="G872" s="23" t="s">
        <v>325</v>
      </c>
      <c r="H872" s="23" t="s">
        <v>326</v>
      </c>
      <c r="I872" s="117">
        <v>1020000</v>
      </c>
      <c r="J872" s="117">
        <v>1020000</v>
      </c>
      <c r="K872" s="117">
        <v>1020000</v>
      </c>
      <c r="L872" s="117"/>
      <c r="M872" s="117"/>
      <c r="N872" s="117"/>
      <c r="O872" s="117"/>
      <c r="P872" s="117"/>
      <c r="Q872" s="117"/>
      <c r="R872" s="117"/>
      <c r="S872" s="117"/>
      <c r="T872" s="117"/>
      <c r="U872" s="93"/>
      <c r="V872" s="117"/>
      <c r="W872" s="117"/>
    </row>
    <row r="873" ht="32.9" customHeight="1" spans="1:23">
      <c r="A873" s="23" t="s">
        <v>601</v>
      </c>
      <c r="B873" s="116" t="s">
        <v>860</v>
      </c>
      <c r="C873" s="23" t="s">
        <v>859</v>
      </c>
      <c r="D873" s="23" t="s">
        <v>48</v>
      </c>
      <c r="E873" s="23" t="s">
        <v>216</v>
      </c>
      <c r="F873" s="23" t="s">
        <v>217</v>
      </c>
      <c r="G873" s="23" t="s">
        <v>463</v>
      </c>
      <c r="H873" s="23" t="s">
        <v>464</v>
      </c>
      <c r="I873" s="117">
        <v>400000</v>
      </c>
      <c r="J873" s="117">
        <v>400000</v>
      </c>
      <c r="K873" s="117">
        <v>400000</v>
      </c>
      <c r="L873" s="117"/>
      <c r="M873" s="117"/>
      <c r="N873" s="117"/>
      <c r="O873" s="117"/>
      <c r="P873" s="117"/>
      <c r="Q873" s="117"/>
      <c r="R873" s="117"/>
      <c r="S873" s="117"/>
      <c r="T873" s="117"/>
      <c r="U873" s="93"/>
      <c r="V873" s="117"/>
      <c r="W873" s="117"/>
    </row>
    <row r="874" ht="32.9" customHeight="1" spans="1:23">
      <c r="A874" s="23" t="s">
        <v>601</v>
      </c>
      <c r="B874" s="116" t="s">
        <v>860</v>
      </c>
      <c r="C874" s="23" t="s">
        <v>859</v>
      </c>
      <c r="D874" s="23" t="s">
        <v>48</v>
      </c>
      <c r="E874" s="23" t="s">
        <v>216</v>
      </c>
      <c r="F874" s="23" t="s">
        <v>217</v>
      </c>
      <c r="G874" s="23" t="s">
        <v>329</v>
      </c>
      <c r="H874" s="23" t="s">
        <v>330</v>
      </c>
      <c r="I874" s="117">
        <v>54000</v>
      </c>
      <c r="J874" s="117">
        <v>54000</v>
      </c>
      <c r="K874" s="117">
        <v>54000</v>
      </c>
      <c r="L874" s="117"/>
      <c r="M874" s="117"/>
      <c r="N874" s="117"/>
      <c r="O874" s="117"/>
      <c r="P874" s="117"/>
      <c r="Q874" s="117"/>
      <c r="R874" s="117"/>
      <c r="S874" s="117"/>
      <c r="T874" s="117"/>
      <c r="U874" s="93"/>
      <c r="V874" s="117"/>
      <c r="W874" s="117"/>
    </row>
    <row r="875" ht="32.9" customHeight="1" spans="1:23">
      <c r="A875" s="23" t="s">
        <v>601</v>
      </c>
      <c r="B875" s="116" t="s">
        <v>860</v>
      </c>
      <c r="C875" s="23" t="s">
        <v>859</v>
      </c>
      <c r="D875" s="23" t="s">
        <v>48</v>
      </c>
      <c r="E875" s="23" t="s">
        <v>216</v>
      </c>
      <c r="F875" s="23" t="s">
        <v>217</v>
      </c>
      <c r="G875" s="23" t="s">
        <v>467</v>
      </c>
      <c r="H875" s="23" t="s">
        <v>468</v>
      </c>
      <c r="I875" s="117">
        <v>16800</v>
      </c>
      <c r="J875" s="117">
        <v>16800</v>
      </c>
      <c r="K875" s="117">
        <v>16800</v>
      </c>
      <c r="L875" s="117"/>
      <c r="M875" s="117"/>
      <c r="N875" s="117"/>
      <c r="O875" s="117"/>
      <c r="P875" s="117"/>
      <c r="Q875" s="117"/>
      <c r="R875" s="117"/>
      <c r="S875" s="117"/>
      <c r="T875" s="117"/>
      <c r="U875" s="93"/>
      <c r="V875" s="117"/>
      <c r="W875" s="117"/>
    </row>
    <row r="876" ht="32.9" customHeight="1" spans="1:23">
      <c r="A876" s="23" t="s">
        <v>601</v>
      </c>
      <c r="B876" s="116" t="s">
        <v>860</v>
      </c>
      <c r="C876" s="23" t="s">
        <v>859</v>
      </c>
      <c r="D876" s="23" t="s">
        <v>48</v>
      </c>
      <c r="E876" s="23" t="s">
        <v>216</v>
      </c>
      <c r="F876" s="23" t="s">
        <v>217</v>
      </c>
      <c r="G876" s="23" t="s">
        <v>469</v>
      </c>
      <c r="H876" s="23" t="s">
        <v>470</v>
      </c>
      <c r="I876" s="117">
        <v>633061</v>
      </c>
      <c r="J876" s="117">
        <v>550000</v>
      </c>
      <c r="K876" s="117">
        <v>550000</v>
      </c>
      <c r="L876" s="117"/>
      <c r="M876" s="117"/>
      <c r="N876" s="117">
        <v>83061</v>
      </c>
      <c r="O876" s="117"/>
      <c r="P876" s="117"/>
      <c r="Q876" s="117"/>
      <c r="R876" s="117"/>
      <c r="S876" s="117"/>
      <c r="T876" s="117"/>
      <c r="U876" s="93"/>
      <c r="V876" s="117"/>
      <c r="W876" s="117"/>
    </row>
    <row r="877" ht="32.9" customHeight="1" spans="1:23">
      <c r="A877" s="23"/>
      <c r="B877" s="23"/>
      <c r="C877" s="23" t="s">
        <v>861</v>
      </c>
      <c r="D877" s="23"/>
      <c r="E877" s="23"/>
      <c r="F877" s="23"/>
      <c r="G877" s="23"/>
      <c r="H877" s="23"/>
      <c r="I877" s="117">
        <v>775212</v>
      </c>
      <c r="J877" s="117">
        <v>650000</v>
      </c>
      <c r="K877" s="117"/>
      <c r="L877" s="117"/>
      <c r="M877" s="117"/>
      <c r="N877" s="117">
        <v>125212</v>
      </c>
      <c r="O877" s="117"/>
      <c r="P877" s="117"/>
      <c r="Q877" s="117"/>
      <c r="R877" s="117"/>
      <c r="S877" s="117"/>
      <c r="T877" s="117"/>
      <c r="U877" s="93"/>
      <c r="V877" s="117"/>
      <c r="W877" s="117"/>
    </row>
    <row r="878" ht="32.9" customHeight="1" spans="1:23">
      <c r="A878" s="23" t="s">
        <v>590</v>
      </c>
      <c r="B878" s="116" t="s">
        <v>862</v>
      </c>
      <c r="C878" s="23" t="s">
        <v>861</v>
      </c>
      <c r="D878" s="23" t="s">
        <v>48</v>
      </c>
      <c r="E878" s="23" t="s">
        <v>216</v>
      </c>
      <c r="F878" s="23" t="s">
        <v>217</v>
      </c>
      <c r="G878" s="23" t="s">
        <v>325</v>
      </c>
      <c r="H878" s="23" t="s">
        <v>326</v>
      </c>
      <c r="I878" s="117">
        <v>19657</v>
      </c>
      <c r="J878" s="117"/>
      <c r="K878" s="117"/>
      <c r="L878" s="117"/>
      <c r="M878" s="117"/>
      <c r="N878" s="117">
        <v>19657</v>
      </c>
      <c r="O878" s="117"/>
      <c r="P878" s="117"/>
      <c r="Q878" s="117"/>
      <c r="R878" s="117"/>
      <c r="S878" s="117"/>
      <c r="T878" s="117"/>
      <c r="U878" s="93"/>
      <c r="V878" s="117"/>
      <c r="W878" s="117"/>
    </row>
    <row r="879" ht="32.9" customHeight="1" spans="1:23">
      <c r="A879" s="23" t="s">
        <v>590</v>
      </c>
      <c r="B879" s="116" t="s">
        <v>862</v>
      </c>
      <c r="C879" s="23" t="s">
        <v>861</v>
      </c>
      <c r="D879" s="23" t="s">
        <v>48</v>
      </c>
      <c r="E879" s="23" t="s">
        <v>216</v>
      </c>
      <c r="F879" s="23" t="s">
        <v>217</v>
      </c>
      <c r="G879" s="23" t="s">
        <v>469</v>
      </c>
      <c r="H879" s="23" t="s">
        <v>470</v>
      </c>
      <c r="I879" s="117">
        <v>43955</v>
      </c>
      <c r="J879" s="117">
        <v>38000</v>
      </c>
      <c r="K879" s="117"/>
      <c r="L879" s="117"/>
      <c r="M879" s="117"/>
      <c r="N879" s="117">
        <v>5955</v>
      </c>
      <c r="O879" s="117"/>
      <c r="P879" s="117"/>
      <c r="Q879" s="117"/>
      <c r="R879" s="117"/>
      <c r="S879" s="117"/>
      <c r="T879" s="117"/>
      <c r="U879" s="93"/>
      <c r="V879" s="117"/>
      <c r="W879" s="117"/>
    </row>
    <row r="880" ht="32.9" customHeight="1" spans="1:23">
      <c r="A880" s="23" t="s">
        <v>590</v>
      </c>
      <c r="B880" s="116" t="s">
        <v>862</v>
      </c>
      <c r="C880" s="23" t="s">
        <v>861</v>
      </c>
      <c r="D880" s="23" t="s">
        <v>48</v>
      </c>
      <c r="E880" s="23" t="s">
        <v>216</v>
      </c>
      <c r="F880" s="23" t="s">
        <v>217</v>
      </c>
      <c r="G880" s="23" t="s">
        <v>337</v>
      </c>
      <c r="H880" s="23" t="s">
        <v>338</v>
      </c>
      <c r="I880" s="117">
        <v>711600</v>
      </c>
      <c r="J880" s="117">
        <v>612000</v>
      </c>
      <c r="K880" s="117"/>
      <c r="L880" s="117"/>
      <c r="M880" s="117"/>
      <c r="N880" s="117">
        <v>99600</v>
      </c>
      <c r="O880" s="117"/>
      <c r="P880" s="117"/>
      <c r="Q880" s="117"/>
      <c r="R880" s="117"/>
      <c r="S880" s="117"/>
      <c r="T880" s="117"/>
      <c r="U880" s="93"/>
      <c r="V880" s="117"/>
      <c r="W880" s="117"/>
    </row>
    <row r="881" ht="32.9" customHeight="1" spans="1:23">
      <c r="A881" s="23"/>
      <c r="B881" s="23"/>
      <c r="C881" s="23" t="s">
        <v>863</v>
      </c>
      <c r="D881" s="23"/>
      <c r="E881" s="23"/>
      <c r="F881" s="23"/>
      <c r="G881" s="23"/>
      <c r="H881" s="23"/>
      <c r="I881" s="117">
        <v>2461380</v>
      </c>
      <c r="J881" s="117">
        <v>2380900</v>
      </c>
      <c r="K881" s="117"/>
      <c r="L881" s="117"/>
      <c r="M881" s="117"/>
      <c r="N881" s="117">
        <v>80480</v>
      </c>
      <c r="O881" s="117"/>
      <c r="P881" s="117"/>
      <c r="Q881" s="117"/>
      <c r="R881" s="117"/>
      <c r="S881" s="117"/>
      <c r="T881" s="117"/>
      <c r="U881" s="93"/>
      <c r="V881" s="117"/>
      <c r="W881" s="117"/>
    </row>
    <row r="882" ht="32.9" customHeight="1" spans="1:23">
      <c r="A882" s="23" t="s">
        <v>864</v>
      </c>
      <c r="B882" s="116" t="s">
        <v>865</v>
      </c>
      <c r="C882" s="23" t="s">
        <v>863</v>
      </c>
      <c r="D882" s="23" t="s">
        <v>48</v>
      </c>
      <c r="E882" s="23" t="s">
        <v>216</v>
      </c>
      <c r="F882" s="23" t="s">
        <v>217</v>
      </c>
      <c r="G882" s="23" t="s">
        <v>325</v>
      </c>
      <c r="H882" s="23" t="s">
        <v>326</v>
      </c>
      <c r="I882" s="117">
        <v>1875380</v>
      </c>
      <c r="J882" s="117">
        <v>1794900</v>
      </c>
      <c r="K882" s="117"/>
      <c r="L882" s="117"/>
      <c r="M882" s="117"/>
      <c r="N882" s="117">
        <v>80480</v>
      </c>
      <c r="O882" s="117"/>
      <c r="P882" s="117"/>
      <c r="Q882" s="117"/>
      <c r="R882" s="117"/>
      <c r="S882" s="117"/>
      <c r="T882" s="117"/>
      <c r="U882" s="93"/>
      <c r="V882" s="117"/>
      <c r="W882" s="117"/>
    </row>
    <row r="883" ht="32.9" customHeight="1" spans="1:23">
      <c r="A883" s="23" t="s">
        <v>864</v>
      </c>
      <c r="B883" s="116" t="s">
        <v>865</v>
      </c>
      <c r="C883" s="23" t="s">
        <v>863</v>
      </c>
      <c r="D883" s="23" t="s">
        <v>48</v>
      </c>
      <c r="E883" s="23" t="s">
        <v>216</v>
      </c>
      <c r="F883" s="23" t="s">
        <v>217</v>
      </c>
      <c r="G883" s="23" t="s">
        <v>463</v>
      </c>
      <c r="H883" s="23" t="s">
        <v>464</v>
      </c>
      <c r="I883" s="117">
        <v>459200</v>
      </c>
      <c r="J883" s="117">
        <v>459200</v>
      </c>
      <c r="K883" s="117"/>
      <c r="L883" s="117"/>
      <c r="M883" s="117"/>
      <c r="N883" s="117"/>
      <c r="O883" s="117"/>
      <c r="P883" s="117"/>
      <c r="Q883" s="117"/>
      <c r="R883" s="117"/>
      <c r="S883" s="117"/>
      <c r="T883" s="117"/>
      <c r="U883" s="93"/>
      <c r="V883" s="117"/>
      <c r="W883" s="117"/>
    </row>
    <row r="884" ht="32.9" customHeight="1" spans="1:23">
      <c r="A884" s="23" t="s">
        <v>864</v>
      </c>
      <c r="B884" s="116" t="s">
        <v>865</v>
      </c>
      <c r="C884" s="23" t="s">
        <v>863</v>
      </c>
      <c r="D884" s="23" t="s">
        <v>48</v>
      </c>
      <c r="E884" s="23" t="s">
        <v>216</v>
      </c>
      <c r="F884" s="23" t="s">
        <v>217</v>
      </c>
      <c r="G884" s="23" t="s">
        <v>469</v>
      </c>
      <c r="H884" s="23" t="s">
        <v>470</v>
      </c>
      <c r="I884" s="117">
        <v>126800</v>
      </c>
      <c r="J884" s="117">
        <v>126800</v>
      </c>
      <c r="K884" s="117"/>
      <c r="L884" s="117"/>
      <c r="M884" s="117"/>
      <c r="N884" s="117"/>
      <c r="O884" s="117"/>
      <c r="P884" s="117"/>
      <c r="Q884" s="117"/>
      <c r="R884" s="117"/>
      <c r="S884" s="117"/>
      <c r="T884" s="117"/>
      <c r="U884" s="93"/>
      <c r="V884" s="117"/>
      <c r="W884" s="117"/>
    </row>
    <row r="885" ht="18.75" customHeight="1" spans="1:23">
      <c r="A885" s="31" t="s">
        <v>230</v>
      </c>
      <c r="B885" s="32"/>
      <c r="C885" s="32"/>
      <c r="D885" s="32"/>
      <c r="E885" s="32"/>
      <c r="F885" s="32"/>
      <c r="G885" s="32"/>
      <c r="H885" s="33"/>
      <c r="I885" s="117">
        <v>293503287.15</v>
      </c>
      <c r="J885" s="117">
        <v>105399230</v>
      </c>
      <c r="K885" s="117">
        <v>72762930</v>
      </c>
      <c r="L885" s="117"/>
      <c r="M885" s="117"/>
      <c r="N885" s="117">
        <v>45640397.15</v>
      </c>
      <c r="O885" s="117"/>
      <c r="P885" s="117"/>
      <c r="Q885" s="117"/>
      <c r="R885" s="117">
        <v>142463660</v>
      </c>
      <c r="S885" s="117">
        <v>138929260</v>
      </c>
      <c r="T885" s="117"/>
      <c r="U885" s="93"/>
      <c r="V885" s="117"/>
      <c r="W885" s="117">
        <v>3534400</v>
      </c>
    </row>
  </sheetData>
  <mergeCells count="28">
    <mergeCell ref="A2:W2"/>
    <mergeCell ref="A3:I3"/>
    <mergeCell ref="J4:M4"/>
    <mergeCell ref="N4:P4"/>
    <mergeCell ref="R4:W4"/>
    <mergeCell ref="J5:K5"/>
    <mergeCell ref="A885:H885"/>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496"/>
  <sheetViews>
    <sheetView showZeros="0" tabSelected="1" zoomScale="175" zoomScaleNormal="175" workbookViewId="0">
      <selection activeCell="A2" sqref="A2:J2"/>
    </sheetView>
  </sheetViews>
  <sheetFormatPr defaultColWidth="9.14166666666667" defaultRowHeight="12" customHeight="1"/>
  <cols>
    <col min="1" max="1" width="31.3916666666667"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40.5333333333333" customWidth="1"/>
  </cols>
  <sheetData>
    <row r="1" customHeight="1" spans="1:10">
      <c r="J1" s="45" t="s">
        <v>866</v>
      </c>
    </row>
    <row r="2" ht="28.5" customHeight="1" spans="1:10">
      <c r="A2" s="46" t="s">
        <v>867</v>
      </c>
      <c r="B2" s="27"/>
      <c r="C2" s="27"/>
      <c r="D2" s="27"/>
      <c r="E2" s="27"/>
      <c r="F2" s="47"/>
      <c r="G2" s="27"/>
      <c r="H2" s="47"/>
      <c r="I2" s="47"/>
      <c r="J2" s="27"/>
    </row>
    <row r="3" ht="15" customHeight="1" spans="1:10">
      <c r="A3" s="4" t="str">
        <f>"单位名称："&amp;"云南省林业和草原局"</f>
        <v>单位名称：云南省林业和草原局</v>
      </c>
    </row>
    <row r="4" ht="14.25" customHeight="1" spans="1:10">
      <c r="A4" s="48" t="s">
        <v>868</v>
      </c>
      <c r="B4" s="48" t="s">
        <v>869</v>
      </c>
      <c r="C4" s="48" t="s">
        <v>870</v>
      </c>
      <c r="D4" s="48" t="s">
        <v>871</v>
      </c>
      <c r="E4" s="48" t="s">
        <v>872</v>
      </c>
      <c r="F4" s="49" t="s">
        <v>873</v>
      </c>
      <c r="G4" s="48" t="s">
        <v>874</v>
      </c>
      <c r="H4" s="49" t="s">
        <v>875</v>
      </c>
      <c r="I4" s="49" t="s">
        <v>876</v>
      </c>
      <c r="J4" s="48" t="s">
        <v>877</v>
      </c>
    </row>
    <row r="5" ht="14.25" customHeight="1" spans="1:10">
      <c r="A5" s="48">
        <v>1</v>
      </c>
      <c r="B5" s="48">
        <v>2</v>
      </c>
      <c r="C5" s="48">
        <v>3</v>
      </c>
      <c r="D5" s="48">
        <v>4</v>
      </c>
      <c r="E5" s="48">
        <v>5</v>
      </c>
      <c r="F5" s="49">
        <v>6</v>
      </c>
      <c r="G5" s="48">
        <v>7</v>
      </c>
      <c r="H5" s="49">
        <v>8</v>
      </c>
      <c r="I5" s="49">
        <v>9</v>
      </c>
      <c r="J5" s="48">
        <v>10</v>
      </c>
    </row>
    <row r="6" ht="17.3" customHeight="1" spans="1:10">
      <c r="A6" s="50" t="s">
        <v>46</v>
      </c>
      <c r="B6" s="51"/>
      <c r="C6" s="51"/>
      <c r="D6" s="51"/>
      <c r="E6" s="52"/>
      <c r="F6" s="53"/>
      <c r="G6" s="52"/>
      <c r="H6" s="53"/>
      <c r="I6" s="53"/>
      <c r="J6" s="52"/>
    </row>
    <row r="7" ht="47.3" customHeight="1" spans="1:10">
      <c r="A7" s="54" t="s">
        <v>46</v>
      </c>
      <c r="B7" s="55"/>
      <c r="C7" s="55"/>
      <c r="D7" s="55"/>
      <c r="E7" s="50"/>
      <c r="F7" s="55"/>
      <c r="G7" s="50"/>
      <c r="H7" s="55"/>
      <c r="I7" s="55"/>
      <c r="J7" s="56"/>
    </row>
    <row r="8" ht="47.3" customHeight="1" spans="1:10">
      <c r="A8" s="57" t="s">
        <v>610</v>
      </c>
      <c r="B8" s="55" t="s">
        <v>878</v>
      </c>
      <c r="C8" s="55" t="s">
        <v>879</v>
      </c>
      <c r="D8" s="55" t="s">
        <v>880</v>
      </c>
      <c r="E8" s="50" t="s">
        <v>881</v>
      </c>
      <c r="F8" s="55" t="s">
        <v>882</v>
      </c>
      <c r="G8" s="50" t="s">
        <v>248</v>
      </c>
      <c r="H8" s="55" t="s">
        <v>883</v>
      </c>
      <c r="I8" s="55" t="s">
        <v>884</v>
      </c>
      <c r="J8" s="56" t="s">
        <v>885</v>
      </c>
    </row>
    <row r="9" ht="47.3" customHeight="1" spans="1:10">
      <c r="A9" s="57" t="s">
        <v>610</v>
      </c>
      <c r="B9" s="55" t="s">
        <v>878</v>
      </c>
      <c r="C9" s="55" t="s">
        <v>879</v>
      </c>
      <c r="D9" s="55" t="s">
        <v>880</v>
      </c>
      <c r="E9" s="50" t="s">
        <v>886</v>
      </c>
      <c r="F9" s="55" t="s">
        <v>882</v>
      </c>
      <c r="G9" s="50" t="s">
        <v>887</v>
      </c>
      <c r="H9" s="55" t="s">
        <v>888</v>
      </c>
      <c r="I9" s="55" t="s">
        <v>884</v>
      </c>
      <c r="J9" s="56" t="s">
        <v>889</v>
      </c>
    </row>
    <row r="10" ht="47.3" customHeight="1" spans="1:10">
      <c r="A10" s="57" t="s">
        <v>610</v>
      </c>
      <c r="B10" s="55" t="s">
        <v>878</v>
      </c>
      <c r="C10" s="55" t="s">
        <v>879</v>
      </c>
      <c r="D10" s="55" t="s">
        <v>890</v>
      </c>
      <c r="E10" s="50" t="s">
        <v>891</v>
      </c>
      <c r="F10" s="55" t="s">
        <v>882</v>
      </c>
      <c r="G10" s="50" t="s">
        <v>892</v>
      </c>
      <c r="H10" s="55" t="s">
        <v>893</v>
      </c>
      <c r="I10" s="55" t="s">
        <v>884</v>
      </c>
      <c r="J10" s="56" t="s">
        <v>894</v>
      </c>
    </row>
    <row r="11" ht="47.3" customHeight="1" spans="1:10">
      <c r="A11" s="57" t="s">
        <v>610</v>
      </c>
      <c r="B11" s="55" t="s">
        <v>878</v>
      </c>
      <c r="C11" s="55" t="s">
        <v>879</v>
      </c>
      <c r="D11" s="55" t="s">
        <v>890</v>
      </c>
      <c r="E11" s="50" t="s">
        <v>895</v>
      </c>
      <c r="F11" s="55" t="s">
        <v>896</v>
      </c>
      <c r="G11" s="50" t="s">
        <v>897</v>
      </c>
      <c r="H11" s="55" t="s">
        <v>893</v>
      </c>
      <c r="I11" s="55" t="s">
        <v>884</v>
      </c>
      <c r="J11" s="56" t="s">
        <v>898</v>
      </c>
    </row>
    <row r="12" ht="47.3" customHeight="1" spans="1:10">
      <c r="A12" s="57" t="s">
        <v>610</v>
      </c>
      <c r="B12" s="55" t="s">
        <v>878</v>
      </c>
      <c r="C12" s="55" t="s">
        <v>879</v>
      </c>
      <c r="D12" s="55" t="s">
        <v>890</v>
      </c>
      <c r="E12" s="50" t="s">
        <v>899</v>
      </c>
      <c r="F12" s="55" t="s">
        <v>896</v>
      </c>
      <c r="G12" s="50" t="s">
        <v>897</v>
      </c>
      <c r="H12" s="55" t="s">
        <v>893</v>
      </c>
      <c r="I12" s="55" t="s">
        <v>884</v>
      </c>
      <c r="J12" s="56" t="s">
        <v>900</v>
      </c>
    </row>
    <row r="13" ht="47.3" customHeight="1" spans="1:10">
      <c r="A13" s="57" t="s">
        <v>610</v>
      </c>
      <c r="B13" s="55" t="s">
        <v>878</v>
      </c>
      <c r="C13" s="55" t="s">
        <v>901</v>
      </c>
      <c r="D13" s="55" t="s">
        <v>902</v>
      </c>
      <c r="E13" s="50" t="s">
        <v>903</v>
      </c>
      <c r="F13" s="55" t="s">
        <v>882</v>
      </c>
      <c r="G13" s="50" t="s">
        <v>904</v>
      </c>
      <c r="H13" s="55" t="s">
        <v>905</v>
      </c>
      <c r="I13" s="55" t="s">
        <v>884</v>
      </c>
      <c r="J13" s="56" t="s">
        <v>906</v>
      </c>
    </row>
    <row r="14" ht="47.3" customHeight="1" spans="1:10">
      <c r="A14" s="57" t="s">
        <v>610</v>
      </c>
      <c r="B14" s="55" t="s">
        <v>878</v>
      </c>
      <c r="C14" s="55" t="s">
        <v>907</v>
      </c>
      <c r="D14" s="55" t="s">
        <v>908</v>
      </c>
      <c r="E14" s="50" t="s">
        <v>909</v>
      </c>
      <c r="F14" s="55" t="s">
        <v>882</v>
      </c>
      <c r="G14" s="50" t="s">
        <v>892</v>
      </c>
      <c r="H14" s="55" t="s">
        <v>893</v>
      </c>
      <c r="I14" s="55" t="s">
        <v>884</v>
      </c>
      <c r="J14" s="56" t="s">
        <v>910</v>
      </c>
    </row>
    <row r="15" ht="47.3" customHeight="1" spans="1:10">
      <c r="A15" s="57" t="s">
        <v>625</v>
      </c>
      <c r="B15" s="55" t="s">
        <v>911</v>
      </c>
      <c r="C15" s="55" t="s">
        <v>879</v>
      </c>
      <c r="D15" s="55" t="s">
        <v>880</v>
      </c>
      <c r="E15" s="50" t="s">
        <v>912</v>
      </c>
      <c r="F15" s="55" t="s">
        <v>882</v>
      </c>
      <c r="G15" s="50" t="s">
        <v>913</v>
      </c>
      <c r="H15" s="55" t="s">
        <v>914</v>
      </c>
      <c r="I15" s="55" t="s">
        <v>884</v>
      </c>
      <c r="J15" s="56" t="s">
        <v>915</v>
      </c>
    </row>
    <row r="16" ht="47.3" customHeight="1" spans="1:10">
      <c r="A16" s="57" t="s">
        <v>625</v>
      </c>
      <c r="B16" s="55" t="s">
        <v>911</v>
      </c>
      <c r="C16" s="55" t="s">
        <v>879</v>
      </c>
      <c r="D16" s="55" t="s">
        <v>880</v>
      </c>
      <c r="E16" s="50" t="s">
        <v>916</v>
      </c>
      <c r="F16" s="55" t="s">
        <v>882</v>
      </c>
      <c r="G16" s="50" t="s">
        <v>917</v>
      </c>
      <c r="H16" s="55" t="s">
        <v>918</v>
      </c>
      <c r="I16" s="55" t="s">
        <v>884</v>
      </c>
      <c r="J16" s="56" t="s">
        <v>919</v>
      </c>
    </row>
    <row r="17" ht="47.3" customHeight="1" spans="1:10">
      <c r="A17" s="57" t="s">
        <v>625</v>
      </c>
      <c r="B17" s="55" t="s">
        <v>911</v>
      </c>
      <c r="C17" s="55" t="s">
        <v>879</v>
      </c>
      <c r="D17" s="55" t="s">
        <v>890</v>
      </c>
      <c r="E17" s="50" t="s">
        <v>920</v>
      </c>
      <c r="F17" s="55" t="s">
        <v>882</v>
      </c>
      <c r="G17" s="50" t="s">
        <v>921</v>
      </c>
      <c r="H17" s="55" t="s">
        <v>893</v>
      </c>
      <c r="I17" s="55" t="s">
        <v>884</v>
      </c>
      <c r="J17" s="56" t="s">
        <v>922</v>
      </c>
    </row>
    <row r="18" ht="47.3" customHeight="1" spans="1:10">
      <c r="A18" s="57" t="s">
        <v>625</v>
      </c>
      <c r="B18" s="55" t="s">
        <v>911</v>
      </c>
      <c r="C18" s="55" t="s">
        <v>901</v>
      </c>
      <c r="D18" s="55" t="s">
        <v>902</v>
      </c>
      <c r="E18" s="50" t="s">
        <v>923</v>
      </c>
      <c r="F18" s="55" t="s">
        <v>896</v>
      </c>
      <c r="G18" s="50" t="s">
        <v>924</v>
      </c>
      <c r="H18" s="55" t="s">
        <v>918</v>
      </c>
      <c r="I18" s="55" t="s">
        <v>884</v>
      </c>
      <c r="J18" s="56" t="s">
        <v>925</v>
      </c>
    </row>
    <row r="19" ht="47.3" customHeight="1" spans="1:10">
      <c r="A19" s="57" t="s">
        <v>625</v>
      </c>
      <c r="B19" s="55" t="s">
        <v>911</v>
      </c>
      <c r="C19" s="55" t="s">
        <v>907</v>
      </c>
      <c r="D19" s="55" t="s">
        <v>908</v>
      </c>
      <c r="E19" s="50" t="s">
        <v>926</v>
      </c>
      <c r="F19" s="55" t="s">
        <v>882</v>
      </c>
      <c r="G19" s="50" t="s">
        <v>921</v>
      </c>
      <c r="H19" s="55" t="s">
        <v>893</v>
      </c>
      <c r="I19" s="55" t="s">
        <v>884</v>
      </c>
      <c r="J19" s="56" t="s">
        <v>927</v>
      </c>
    </row>
    <row r="20" ht="47.3" customHeight="1" spans="1:10">
      <c r="A20" s="57" t="s">
        <v>400</v>
      </c>
      <c r="B20" s="55" t="s">
        <v>928</v>
      </c>
      <c r="C20" s="55" t="s">
        <v>879</v>
      </c>
      <c r="D20" s="55" t="s">
        <v>880</v>
      </c>
      <c r="E20" s="50" t="s">
        <v>929</v>
      </c>
      <c r="F20" s="55" t="s">
        <v>896</v>
      </c>
      <c r="G20" s="50" t="s">
        <v>250</v>
      </c>
      <c r="H20" s="55" t="s">
        <v>888</v>
      </c>
      <c r="I20" s="55" t="s">
        <v>884</v>
      </c>
      <c r="J20" s="56" t="s">
        <v>930</v>
      </c>
    </row>
    <row r="21" ht="47.3" customHeight="1" spans="1:10">
      <c r="A21" s="57" t="s">
        <v>400</v>
      </c>
      <c r="B21" s="55" t="s">
        <v>928</v>
      </c>
      <c r="C21" s="55" t="s">
        <v>879</v>
      </c>
      <c r="D21" s="55" t="s">
        <v>880</v>
      </c>
      <c r="E21" s="50" t="s">
        <v>931</v>
      </c>
      <c r="F21" s="55" t="s">
        <v>896</v>
      </c>
      <c r="G21" s="50" t="s">
        <v>932</v>
      </c>
      <c r="H21" s="55" t="s">
        <v>914</v>
      </c>
      <c r="I21" s="55" t="s">
        <v>884</v>
      </c>
      <c r="J21" s="56" t="s">
        <v>933</v>
      </c>
    </row>
    <row r="22" ht="47.3" customHeight="1" spans="1:10">
      <c r="A22" s="57" t="s">
        <v>400</v>
      </c>
      <c r="B22" s="55" t="s">
        <v>928</v>
      </c>
      <c r="C22" s="55" t="s">
        <v>879</v>
      </c>
      <c r="D22" s="55" t="s">
        <v>880</v>
      </c>
      <c r="E22" s="50" t="s">
        <v>934</v>
      </c>
      <c r="F22" s="55" t="s">
        <v>896</v>
      </c>
      <c r="G22" s="50" t="s">
        <v>247</v>
      </c>
      <c r="H22" s="55" t="s">
        <v>935</v>
      </c>
      <c r="I22" s="55" t="s">
        <v>884</v>
      </c>
      <c r="J22" s="56" t="s">
        <v>936</v>
      </c>
    </row>
    <row r="23" ht="47.3" customHeight="1" spans="1:10">
      <c r="A23" s="57" t="s">
        <v>400</v>
      </c>
      <c r="B23" s="55" t="s">
        <v>928</v>
      </c>
      <c r="C23" s="55" t="s">
        <v>901</v>
      </c>
      <c r="D23" s="55" t="s">
        <v>902</v>
      </c>
      <c r="E23" s="50" t="s">
        <v>937</v>
      </c>
      <c r="F23" s="55" t="s">
        <v>882</v>
      </c>
      <c r="G23" s="50" t="s">
        <v>892</v>
      </c>
      <c r="H23" s="55" t="s">
        <v>893</v>
      </c>
      <c r="I23" s="55" t="s">
        <v>884</v>
      </c>
      <c r="J23" s="56" t="s">
        <v>938</v>
      </c>
    </row>
    <row r="24" ht="47.3" customHeight="1" spans="1:10">
      <c r="A24" s="57" t="s">
        <v>400</v>
      </c>
      <c r="B24" s="55" t="s">
        <v>928</v>
      </c>
      <c r="C24" s="55" t="s">
        <v>907</v>
      </c>
      <c r="D24" s="55" t="s">
        <v>908</v>
      </c>
      <c r="E24" s="50" t="s">
        <v>908</v>
      </c>
      <c r="F24" s="55" t="s">
        <v>882</v>
      </c>
      <c r="G24" s="50" t="s">
        <v>921</v>
      </c>
      <c r="H24" s="55" t="s">
        <v>893</v>
      </c>
      <c r="I24" s="55" t="s">
        <v>884</v>
      </c>
      <c r="J24" s="56" t="s">
        <v>939</v>
      </c>
    </row>
    <row r="25" ht="47.3" customHeight="1" spans="1:10">
      <c r="A25" s="57" t="s">
        <v>598</v>
      </c>
      <c r="B25" s="55" t="s">
        <v>940</v>
      </c>
      <c r="C25" s="55" t="s">
        <v>879</v>
      </c>
      <c r="D25" s="55" t="s">
        <v>880</v>
      </c>
      <c r="E25" s="50" t="s">
        <v>941</v>
      </c>
      <c r="F25" s="55" t="s">
        <v>882</v>
      </c>
      <c r="G25" s="50" t="s">
        <v>942</v>
      </c>
      <c r="H25" s="55" t="s">
        <v>943</v>
      </c>
      <c r="I25" s="55" t="s">
        <v>884</v>
      </c>
      <c r="J25" s="56" t="s">
        <v>944</v>
      </c>
    </row>
    <row r="26" ht="47.3" customHeight="1" spans="1:10">
      <c r="A26" s="57" t="s">
        <v>598</v>
      </c>
      <c r="B26" s="55" t="s">
        <v>940</v>
      </c>
      <c r="C26" s="55" t="s">
        <v>879</v>
      </c>
      <c r="D26" s="55" t="s">
        <v>880</v>
      </c>
      <c r="E26" s="50" t="s">
        <v>945</v>
      </c>
      <c r="F26" s="55" t="s">
        <v>882</v>
      </c>
      <c r="G26" s="50" t="s">
        <v>946</v>
      </c>
      <c r="H26" s="55" t="s">
        <v>947</v>
      </c>
      <c r="I26" s="55" t="s">
        <v>884</v>
      </c>
      <c r="J26" s="56" t="s">
        <v>948</v>
      </c>
    </row>
    <row r="27" ht="47.3" customHeight="1" spans="1:10">
      <c r="A27" s="57" t="s">
        <v>598</v>
      </c>
      <c r="B27" s="55" t="s">
        <v>940</v>
      </c>
      <c r="C27" s="55" t="s">
        <v>879</v>
      </c>
      <c r="D27" s="55" t="s">
        <v>880</v>
      </c>
      <c r="E27" s="50" t="s">
        <v>949</v>
      </c>
      <c r="F27" s="55" t="s">
        <v>882</v>
      </c>
      <c r="G27" s="50" t="s">
        <v>950</v>
      </c>
      <c r="H27" s="55" t="s">
        <v>893</v>
      </c>
      <c r="I27" s="55" t="s">
        <v>884</v>
      </c>
      <c r="J27" s="56" t="s">
        <v>951</v>
      </c>
    </row>
    <row r="28" ht="47.3" customHeight="1" spans="1:10">
      <c r="A28" s="57" t="s">
        <v>598</v>
      </c>
      <c r="B28" s="55" t="s">
        <v>940</v>
      </c>
      <c r="C28" s="55" t="s">
        <v>879</v>
      </c>
      <c r="D28" s="55" t="s">
        <v>890</v>
      </c>
      <c r="E28" s="50" t="s">
        <v>952</v>
      </c>
      <c r="F28" s="55" t="s">
        <v>882</v>
      </c>
      <c r="G28" s="50" t="s">
        <v>950</v>
      </c>
      <c r="H28" s="55" t="s">
        <v>893</v>
      </c>
      <c r="I28" s="55" t="s">
        <v>884</v>
      </c>
      <c r="J28" s="56" t="s">
        <v>951</v>
      </c>
    </row>
    <row r="29" ht="47.3" customHeight="1" spans="1:10">
      <c r="A29" s="57" t="s">
        <v>598</v>
      </c>
      <c r="B29" s="55" t="s">
        <v>940</v>
      </c>
      <c r="C29" s="55" t="s">
        <v>879</v>
      </c>
      <c r="D29" s="55" t="s">
        <v>890</v>
      </c>
      <c r="E29" s="50" t="s">
        <v>953</v>
      </c>
      <c r="F29" s="55" t="s">
        <v>882</v>
      </c>
      <c r="G29" s="50" t="s">
        <v>954</v>
      </c>
      <c r="H29" s="55" t="s">
        <v>893</v>
      </c>
      <c r="I29" s="55" t="s">
        <v>884</v>
      </c>
      <c r="J29" s="56" t="s">
        <v>951</v>
      </c>
    </row>
    <row r="30" ht="47.3" customHeight="1" spans="1:10">
      <c r="A30" s="57" t="s">
        <v>598</v>
      </c>
      <c r="B30" s="55" t="s">
        <v>940</v>
      </c>
      <c r="C30" s="55" t="s">
        <v>879</v>
      </c>
      <c r="D30" s="55" t="s">
        <v>955</v>
      </c>
      <c r="E30" s="50" t="s">
        <v>956</v>
      </c>
      <c r="F30" s="55" t="s">
        <v>896</v>
      </c>
      <c r="G30" s="50" t="s">
        <v>897</v>
      </c>
      <c r="H30" s="55" t="s">
        <v>893</v>
      </c>
      <c r="I30" s="55" t="s">
        <v>884</v>
      </c>
      <c r="J30" s="56" t="s">
        <v>951</v>
      </c>
    </row>
    <row r="31" ht="47.3" customHeight="1" spans="1:10">
      <c r="A31" s="57" t="s">
        <v>598</v>
      </c>
      <c r="B31" s="55" t="s">
        <v>940</v>
      </c>
      <c r="C31" s="55" t="s">
        <v>901</v>
      </c>
      <c r="D31" s="55" t="s">
        <v>902</v>
      </c>
      <c r="E31" s="50" t="s">
        <v>957</v>
      </c>
      <c r="F31" s="55" t="s">
        <v>882</v>
      </c>
      <c r="G31" s="50" t="s">
        <v>958</v>
      </c>
      <c r="H31" s="55" t="s">
        <v>888</v>
      </c>
      <c r="I31" s="55" t="s">
        <v>884</v>
      </c>
      <c r="J31" s="56" t="s">
        <v>959</v>
      </c>
    </row>
    <row r="32" ht="47.3" customHeight="1" spans="1:10">
      <c r="A32" s="57" t="s">
        <v>398</v>
      </c>
      <c r="B32" s="55" t="s">
        <v>960</v>
      </c>
      <c r="C32" s="55" t="s">
        <v>879</v>
      </c>
      <c r="D32" s="55" t="s">
        <v>880</v>
      </c>
      <c r="E32" s="50" t="s">
        <v>929</v>
      </c>
      <c r="F32" s="55" t="s">
        <v>882</v>
      </c>
      <c r="G32" s="50" t="s">
        <v>250</v>
      </c>
      <c r="H32" s="55" t="s">
        <v>888</v>
      </c>
      <c r="I32" s="55" t="s">
        <v>884</v>
      </c>
      <c r="J32" s="56" t="s">
        <v>961</v>
      </c>
    </row>
    <row r="33" ht="47.3" customHeight="1" spans="1:10">
      <c r="A33" s="57" t="s">
        <v>398</v>
      </c>
      <c r="B33" s="55" t="s">
        <v>960</v>
      </c>
      <c r="C33" s="55" t="s">
        <v>901</v>
      </c>
      <c r="D33" s="55" t="s">
        <v>902</v>
      </c>
      <c r="E33" s="50" t="s">
        <v>962</v>
      </c>
      <c r="F33" s="55" t="s">
        <v>882</v>
      </c>
      <c r="G33" s="50" t="s">
        <v>963</v>
      </c>
      <c r="H33" s="55" t="s">
        <v>893</v>
      </c>
      <c r="I33" s="55" t="s">
        <v>884</v>
      </c>
      <c r="J33" s="56" t="s">
        <v>964</v>
      </c>
    </row>
    <row r="34" ht="47.3" customHeight="1" spans="1:10">
      <c r="A34" s="57" t="s">
        <v>398</v>
      </c>
      <c r="B34" s="55" t="s">
        <v>960</v>
      </c>
      <c r="C34" s="55" t="s">
        <v>907</v>
      </c>
      <c r="D34" s="55" t="s">
        <v>908</v>
      </c>
      <c r="E34" s="50" t="s">
        <v>908</v>
      </c>
      <c r="F34" s="55" t="s">
        <v>882</v>
      </c>
      <c r="G34" s="50" t="s">
        <v>921</v>
      </c>
      <c r="H34" s="55" t="s">
        <v>893</v>
      </c>
      <c r="I34" s="55" t="s">
        <v>884</v>
      </c>
      <c r="J34" s="56" t="s">
        <v>965</v>
      </c>
    </row>
    <row r="35" ht="47.3" customHeight="1" spans="1:10">
      <c r="A35" s="57" t="s">
        <v>615</v>
      </c>
      <c r="B35" s="55" t="s">
        <v>966</v>
      </c>
      <c r="C35" s="55" t="s">
        <v>879</v>
      </c>
      <c r="D35" s="55" t="s">
        <v>880</v>
      </c>
      <c r="E35" s="50" t="s">
        <v>967</v>
      </c>
      <c r="F35" s="55" t="s">
        <v>882</v>
      </c>
      <c r="G35" s="50" t="s">
        <v>968</v>
      </c>
      <c r="H35" s="55" t="s">
        <v>969</v>
      </c>
      <c r="I35" s="55" t="s">
        <v>884</v>
      </c>
      <c r="J35" s="56" t="s">
        <v>970</v>
      </c>
    </row>
    <row r="36" ht="47.3" customHeight="1" spans="1:10">
      <c r="A36" s="57" t="s">
        <v>615</v>
      </c>
      <c r="B36" s="55" t="s">
        <v>971</v>
      </c>
      <c r="C36" s="55" t="s">
        <v>879</v>
      </c>
      <c r="D36" s="55" t="s">
        <v>880</v>
      </c>
      <c r="E36" s="50" t="s">
        <v>972</v>
      </c>
      <c r="F36" s="55" t="s">
        <v>882</v>
      </c>
      <c r="G36" s="50" t="s">
        <v>887</v>
      </c>
      <c r="H36" s="55" t="s">
        <v>969</v>
      </c>
      <c r="I36" s="55" t="s">
        <v>884</v>
      </c>
      <c r="J36" s="56" t="s">
        <v>973</v>
      </c>
    </row>
    <row r="37" ht="47.3" customHeight="1" spans="1:10">
      <c r="A37" s="57" t="s">
        <v>615</v>
      </c>
      <c r="B37" s="55" t="s">
        <v>971</v>
      </c>
      <c r="C37" s="55" t="s">
        <v>879</v>
      </c>
      <c r="D37" s="55" t="s">
        <v>880</v>
      </c>
      <c r="E37" s="50" t="s">
        <v>974</v>
      </c>
      <c r="F37" s="55" t="s">
        <v>882</v>
      </c>
      <c r="G37" s="50" t="s">
        <v>968</v>
      </c>
      <c r="H37" s="55" t="s">
        <v>943</v>
      </c>
      <c r="I37" s="55" t="s">
        <v>884</v>
      </c>
      <c r="J37" s="56" t="s">
        <v>975</v>
      </c>
    </row>
    <row r="38" ht="47.3" customHeight="1" spans="1:10">
      <c r="A38" s="57" t="s">
        <v>615</v>
      </c>
      <c r="B38" s="55" t="s">
        <v>971</v>
      </c>
      <c r="C38" s="55" t="s">
        <v>879</v>
      </c>
      <c r="D38" s="55" t="s">
        <v>880</v>
      </c>
      <c r="E38" s="50" t="s">
        <v>976</v>
      </c>
      <c r="F38" s="55" t="s">
        <v>882</v>
      </c>
      <c r="G38" s="50" t="s">
        <v>977</v>
      </c>
      <c r="H38" s="55" t="s">
        <v>978</v>
      </c>
      <c r="I38" s="55" t="s">
        <v>884</v>
      </c>
      <c r="J38" s="56" t="s">
        <v>979</v>
      </c>
    </row>
    <row r="39" ht="47.3" customHeight="1" spans="1:10">
      <c r="A39" s="57" t="s">
        <v>615</v>
      </c>
      <c r="B39" s="55" t="s">
        <v>971</v>
      </c>
      <c r="C39" s="55" t="s">
        <v>879</v>
      </c>
      <c r="D39" s="55" t="s">
        <v>880</v>
      </c>
      <c r="E39" s="50" t="s">
        <v>980</v>
      </c>
      <c r="F39" s="55" t="s">
        <v>896</v>
      </c>
      <c r="G39" s="50" t="s">
        <v>248</v>
      </c>
      <c r="H39" s="55" t="s">
        <v>943</v>
      </c>
      <c r="I39" s="55" t="s">
        <v>884</v>
      </c>
      <c r="J39" s="56" t="s">
        <v>981</v>
      </c>
    </row>
    <row r="40" ht="47.3" customHeight="1" spans="1:10">
      <c r="A40" s="57" t="s">
        <v>615</v>
      </c>
      <c r="B40" s="55" t="s">
        <v>971</v>
      </c>
      <c r="C40" s="55" t="s">
        <v>901</v>
      </c>
      <c r="D40" s="55" t="s">
        <v>982</v>
      </c>
      <c r="E40" s="50" t="s">
        <v>983</v>
      </c>
      <c r="F40" s="55" t="s">
        <v>882</v>
      </c>
      <c r="G40" s="50" t="s">
        <v>977</v>
      </c>
      <c r="H40" s="55" t="s">
        <v>984</v>
      </c>
      <c r="I40" s="55" t="s">
        <v>884</v>
      </c>
      <c r="J40" s="56" t="s">
        <v>985</v>
      </c>
    </row>
    <row r="41" ht="47.3" customHeight="1" spans="1:10">
      <c r="A41" s="57" t="s">
        <v>615</v>
      </c>
      <c r="B41" s="55" t="s">
        <v>971</v>
      </c>
      <c r="C41" s="55" t="s">
        <v>901</v>
      </c>
      <c r="D41" s="55" t="s">
        <v>982</v>
      </c>
      <c r="E41" s="50" t="s">
        <v>986</v>
      </c>
      <c r="F41" s="55" t="s">
        <v>882</v>
      </c>
      <c r="G41" s="50" t="s">
        <v>987</v>
      </c>
      <c r="H41" s="55" t="s">
        <v>978</v>
      </c>
      <c r="I41" s="55" t="s">
        <v>884</v>
      </c>
      <c r="J41" s="56" t="s">
        <v>988</v>
      </c>
    </row>
    <row r="42" ht="47.3" customHeight="1" spans="1:10">
      <c r="A42" s="57" t="s">
        <v>615</v>
      </c>
      <c r="B42" s="55" t="s">
        <v>971</v>
      </c>
      <c r="C42" s="55" t="s">
        <v>901</v>
      </c>
      <c r="D42" s="55" t="s">
        <v>982</v>
      </c>
      <c r="E42" s="50" t="s">
        <v>989</v>
      </c>
      <c r="F42" s="55" t="s">
        <v>882</v>
      </c>
      <c r="G42" s="50" t="s">
        <v>990</v>
      </c>
      <c r="H42" s="55" t="s">
        <v>978</v>
      </c>
      <c r="I42" s="55" t="s">
        <v>884</v>
      </c>
      <c r="J42" s="56" t="s">
        <v>991</v>
      </c>
    </row>
    <row r="43" ht="47.3" customHeight="1" spans="1:10">
      <c r="A43" s="57" t="s">
        <v>615</v>
      </c>
      <c r="B43" s="55" t="s">
        <v>971</v>
      </c>
      <c r="C43" s="55" t="s">
        <v>907</v>
      </c>
      <c r="D43" s="55" t="s">
        <v>908</v>
      </c>
      <c r="E43" s="50" t="s">
        <v>992</v>
      </c>
      <c r="F43" s="55" t="s">
        <v>882</v>
      </c>
      <c r="G43" s="50" t="s">
        <v>921</v>
      </c>
      <c r="H43" s="55" t="s">
        <v>893</v>
      </c>
      <c r="I43" s="55" t="s">
        <v>884</v>
      </c>
      <c r="J43" s="56" t="s">
        <v>993</v>
      </c>
    </row>
    <row r="44" ht="47.3" customHeight="1" spans="1:10">
      <c r="A44" s="57" t="s">
        <v>593</v>
      </c>
      <c r="B44" s="55" t="s">
        <v>994</v>
      </c>
      <c r="C44" s="55" t="s">
        <v>879</v>
      </c>
      <c r="D44" s="55" t="s">
        <v>880</v>
      </c>
      <c r="E44" s="50" t="s">
        <v>995</v>
      </c>
      <c r="F44" s="55" t="s">
        <v>896</v>
      </c>
      <c r="G44" s="50" t="s">
        <v>892</v>
      </c>
      <c r="H44" s="55" t="s">
        <v>893</v>
      </c>
      <c r="I44" s="55" t="s">
        <v>884</v>
      </c>
      <c r="J44" s="56" t="s">
        <v>996</v>
      </c>
    </row>
    <row r="45" ht="47.3" customHeight="1" spans="1:10">
      <c r="A45" s="57" t="s">
        <v>593</v>
      </c>
      <c r="B45" s="55" t="s">
        <v>997</v>
      </c>
      <c r="C45" s="55" t="s">
        <v>879</v>
      </c>
      <c r="D45" s="55" t="s">
        <v>890</v>
      </c>
      <c r="E45" s="50" t="s">
        <v>998</v>
      </c>
      <c r="F45" s="55" t="s">
        <v>896</v>
      </c>
      <c r="G45" s="50" t="s">
        <v>897</v>
      </c>
      <c r="H45" s="55" t="s">
        <v>893</v>
      </c>
      <c r="I45" s="55" t="s">
        <v>884</v>
      </c>
      <c r="J45" s="56" t="s">
        <v>999</v>
      </c>
    </row>
    <row r="46" ht="47.3" customHeight="1" spans="1:10">
      <c r="A46" s="57" t="s">
        <v>593</v>
      </c>
      <c r="B46" s="55" t="s">
        <v>997</v>
      </c>
      <c r="C46" s="55" t="s">
        <v>901</v>
      </c>
      <c r="D46" s="55" t="s">
        <v>902</v>
      </c>
      <c r="E46" s="50" t="s">
        <v>1000</v>
      </c>
      <c r="F46" s="55" t="s">
        <v>882</v>
      </c>
      <c r="G46" s="50" t="s">
        <v>950</v>
      </c>
      <c r="H46" s="55" t="s">
        <v>893</v>
      </c>
      <c r="I46" s="55" t="s">
        <v>884</v>
      </c>
      <c r="J46" s="56" t="s">
        <v>1001</v>
      </c>
    </row>
    <row r="47" ht="47.3" customHeight="1" spans="1:10">
      <c r="A47" s="57" t="s">
        <v>593</v>
      </c>
      <c r="B47" s="55" t="s">
        <v>997</v>
      </c>
      <c r="C47" s="55" t="s">
        <v>907</v>
      </c>
      <c r="D47" s="55" t="s">
        <v>908</v>
      </c>
      <c r="E47" s="50" t="s">
        <v>1002</v>
      </c>
      <c r="F47" s="55" t="s">
        <v>882</v>
      </c>
      <c r="G47" s="50" t="s">
        <v>921</v>
      </c>
      <c r="H47" s="55" t="s">
        <v>893</v>
      </c>
      <c r="I47" s="55" t="s">
        <v>884</v>
      </c>
      <c r="J47" s="56" t="s">
        <v>1003</v>
      </c>
    </row>
    <row r="48" ht="47.3" customHeight="1" spans="1:10">
      <c r="A48" s="57" t="s">
        <v>623</v>
      </c>
      <c r="B48" s="55" t="s">
        <v>1004</v>
      </c>
      <c r="C48" s="55" t="s">
        <v>879</v>
      </c>
      <c r="D48" s="55" t="s">
        <v>880</v>
      </c>
      <c r="E48" s="50" t="s">
        <v>1005</v>
      </c>
      <c r="F48" s="55" t="s">
        <v>896</v>
      </c>
      <c r="G48" s="50" t="s">
        <v>897</v>
      </c>
      <c r="H48" s="55" t="s">
        <v>893</v>
      </c>
      <c r="I48" s="55" t="s">
        <v>884</v>
      </c>
      <c r="J48" s="56" t="s">
        <v>1006</v>
      </c>
    </row>
    <row r="49" ht="47.3" customHeight="1" spans="1:10">
      <c r="A49" s="57" t="s">
        <v>623</v>
      </c>
      <c r="B49" s="55" t="s">
        <v>1004</v>
      </c>
      <c r="C49" s="55" t="s">
        <v>879</v>
      </c>
      <c r="D49" s="55" t="s">
        <v>880</v>
      </c>
      <c r="E49" s="50" t="s">
        <v>1007</v>
      </c>
      <c r="F49" s="55" t="s">
        <v>882</v>
      </c>
      <c r="G49" s="50" t="s">
        <v>1008</v>
      </c>
      <c r="H49" s="55" t="s">
        <v>1009</v>
      </c>
      <c r="I49" s="55" t="s">
        <v>884</v>
      </c>
      <c r="J49" s="56" t="s">
        <v>1010</v>
      </c>
    </row>
    <row r="50" ht="47.3" customHeight="1" spans="1:10">
      <c r="A50" s="57" t="s">
        <v>623</v>
      </c>
      <c r="B50" s="55" t="s">
        <v>1004</v>
      </c>
      <c r="C50" s="55" t="s">
        <v>879</v>
      </c>
      <c r="D50" s="55" t="s">
        <v>880</v>
      </c>
      <c r="E50" s="50" t="s">
        <v>1011</v>
      </c>
      <c r="F50" s="55" t="s">
        <v>882</v>
      </c>
      <c r="G50" s="50" t="s">
        <v>1012</v>
      </c>
      <c r="H50" s="55" t="s">
        <v>1013</v>
      </c>
      <c r="I50" s="55" t="s">
        <v>884</v>
      </c>
      <c r="J50" s="56" t="s">
        <v>1014</v>
      </c>
    </row>
    <row r="51" ht="47.3" customHeight="1" spans="1:10">
      <c r="A51" s="57" t="s">
        <v>623</v>
      </c>
      <c r="B51" s="55" t="s">
        <v>1004</v>
      </c>
      <c r="C51" s="55" t="s">
        <v>879</v>
      </c>
      <c r="D51" s="55" t="s">
        <v>880</v>
      </c>
      <c r="E51" s="50" t="s">
        <v>1015</v>
      </c>
      <c r="F51" s="55" t="s">
        <v>882</v>
      </c>
      <c r="G51" s="50" t="s">
        <v>1016</v>
      </c>
      <c r="H51" s="55" t="s">
        <v>1017</v>
      </c>
      <c r="I51" s="55" t="s">
        <v>884</v>
      </c>
      <c r="J51" s="56" t="s">
        <v>1018</v>
      </c>
    </row>
    <row r="52" ht="47.3" customHeight="1" spans="1:10">
      <c r="A52" s="57" t="s">
        <v>623</v>
      </c>
      <c r="B52" s="55" t="s">
        <v>1004</v>
      </c>
      <c r="C52" s="55" t="s">
        <v>879</v>
      </c>
      <c r="D52" s="55" t="s">
        <v>880</v>
      </c>
      <c r="E52" s="50" t="s">
        <v>1019</v>
      </c>
      <c r="F52" s="55" t="s">
        <v>882</v>
      </c>
      <c r="G52" s="50" t="s">
        <v>1020</v>
      </c>
      <c r="H52" s="55" t="s">
        <v>1021</v>
      </c>
      <c r="I52" s="55" t="s">
        <v>884</v>
      </c>
      <c r="J52" s="56" t="s">
        <v>1022</v>
      </c>
    </row>
    <row r="53" ht="47.3" customHeight="1" spans="1:10">
      <c r="A53" s="57" t="s">
        <v>623</v>
      </c>
      <c r="B53" s="55" t="s">
        <v>1004</v>
      </c>
      <c r="C53" s="55" t="s">
        <v>879</v>
      </c>
      <c r="D53" s="55" t="s">
        <v>890</v>
      </c>
      <c r="E53" s="50" t="s">
        <v>1023</v>
      </c>
      <c r="F53" s="55" t="s">
        <v>896</v>
      </c>
      <c r="G53" s="50" t="s">
        <v>897</v>
      </c>
      <c r="H53" s="55" t="s">
        <v>893</v>
      </c>
      <c r="I53" s="55" t="s">
        <v>884</v>
      </c>
      <c r="J53" s="56" t="s">
        <v>1024</v>
      </c>
    </row>
    <row r="54" ht="47.3" customHeight="1" spans="1:10">
      <c r="A54" s="57" t="s">
        <v>623</v>
      </c>
      <c r="B54" s="55" t="s">
        <v>1004</v>
      </c>
      <c r="C54" s="55" t="s">
        <v>879</v>
      </c>
      <c r="D54" s="55" t="s">
        <v>890</v>
      </c>
      <c r="E54" s="50" t="s">
        <v>1025</v>
      </c>
      <c r="F54" s="55" t="s">
        <v>896</v>
      </c>
      <c r="G54" s="50" t="s">
        <v>897</v>
      </c>
      <c r="H54" s="55" t="s">
        <v>893</v>
      </c>
      <c r="I54" s="55" t="s">
        <v>884</v>
      </c>
      <c r="J54" s="56" t="s">
        <v>1026</v>
      </c>
    </row>
    <row r="55" ht="47.3" customHeight="1" spans="1:10">
      <c r="A55" s="57" t="s">
        <v>623</v>
      </c>
      <c r="B55" s="55" t="s">
        <v>1004</v>
      </c>
      <c r="C55" s="55" t="s">
        <v>879</v>
      </c>
      <c r="D55" s="55" t="s">
        <v>955</v>
      </c>
      <c r="E55" s="50" t="s">
        <v>1027</v>
      </c>
      <c r="F55" s="55" t="s">
        <v>896</v>
      </c>
      <c r="G55" s="50" t="s">
        <v>897</v>
      </c>
      <c r="H55" s="55" t="s">
        <v>893</v>
      </c>
      <c r="I55" s="55" t="s">
        <v>884</v>
      </c>
      <c r="J55" s="56" t="s">
        <v>1028</v>
      </c>
    </row>
    <row r="56" ht="47.3" customHeight="1" spans="1:10">
      <c r="A56" s="57" t="s">
        <v>623</v>
      </c>
      <c r="B56" s="55" t="s">
        <v>1004</v>
      </c>
      <c r="C56" s="55" t="s">
        <v>879</v>
      </c>
      <c r="D56" s="55" t="s">
        <v>955</v>
      </c>
      <c r="E56" s="50" t="s">
        <v>1029</v>
      </c>
      <c r="F56" s="55" t="s">
        <v>1030</v>
      </c>
      <c r="G56" s="50" t="s">
        <v>248</v>
      </c>
      <c r="H56" s="55" t="s">
        <v>1009</v>
      </c>
      <c r="I56" s="55" t="s">
        <v>884</v>
      </c>
      <c r="J56" s="56" t="s">
        <v>1031</v>
      </c>
    </row>
    <row r="57" ht="47.3" customHeight="1" spans="1:10">
      <c r="A57" s="57" t="s">
        <v>623</v>
      </c>
      <c r="B57" s="55" t="s">
        <v>1004</v>
      </c>
      <c r="C57" s="55" t="s">
        <v>901</v>
      </c>
      <c r="D57" s="55" t="s">
        <v>902</v>
      </c>
      <c r="E57" s="50" t="s">
        <v>1032</v>
      </c>
      <c r="F57" s="55" t="s">
        <v>882</v>
      </c>
      <c r="G57" s="50" t="s">
        <v>954</v>
      </c>
      <c r="H57" s="55" t="s">
        <v>893</v>
      </c>
      <c r="I57" s="55" t="s">
        <v>884</v>
      </c>
      <c r="J57" s="56" t="s">
        <v>1033</v>
      </c>
    </row>
    <row r="58" ht="47.3" customHeight="1" spans="1:10">
      <c r="A58" s="57" t="s">
        <v>623</v>
      </c>
      <c r="B58" s="55" t="s">
        <v>1004</v>
      </c>
      <c r="C58" s="55" t="s">
        <v>901</v>
      </c>
      <c r="D58" s="55" t="s">
        <v>982</v>
      </c>
      <c r="E58" s="50" t="s">
        <v>1034</v>
      </c>
      <c r="F58" s="55" t="s">
        <v>1030</v>
      </c>
      <c r="G58" s="50" t="s">
        <v>1035</v>
      </c>
      <c r="H58" s="55" t="s">
        <v>893</v>
      </c>
      <c r="I58" s="55" t="s">
        <v>884</v>
      </c>
      <c r="J58" s="56" t="s">
        <v>1036</v>
      </c>
    </row>
    <row r="59" ht="47.3" customHeight="1" spans="1:10">
      <c r="A59" s="57" t="s">
        <v>623</v>
      </c>
      <c r="B59" s="55" t="s">
        <v>1004</v>
      </c>
      <c r="C59" s="55" t="s">
        <v>901</v>
      </c>
      <c r="D59" s="55" t="s">
        <v>982</v>
      </c>
      <c r="E59" s="50" t="s">
        <v>1037</v>
      </c>
      <c r="F59" s="55" t="s">
        <v>1030</v>
      </c>
      <c r="G59" s="50" t="s">
        <v>1038</v>
      </c>
      <c r="H59" s="55" t="s">
        <v>893</v>
      </c>
      <c r="I59" s="55" t="s">
        <v>884</v>
      </c>
      <c r="J59" s="56" t="s">
        <v>1039</v>
      </c>
    </row>
    <row r="60" ht="47.3" customHeight="1" spans="1:10">
      <c r="A60" s="57" t="s">
        <v>623</v>
      </c>
      <c r="B60" s="55" t="s">
        <v>1004</v>
      </c>
      <c r="C60" s="55" t="s">
        <v>907</v>
      </c>
      <c r="D60" s="55" t="s">
        <v>908</v>
      </c>
      <c r="E60" s="50" t="s">
        <v>909</v>
      </c>
      <c r="F60" s="55" t="s">
        <v>882</v>
      </c>
      <c r="G60" s="50" t="s">
        <v>921</v>
      </c>
      <c r="H60" s="55" t="s">
        <v>893</v>
      </c>
      <c r="I60" s="55" t="s">
        <v>884</v>
      </c>
      <c r="J60" s="56" t="s">
        <v>1040</v>
      </c>
    </row>
    <row r="61" ht="47.3" customHeight="1" spans="1:10">
      <c r="A61" s="57" t="s">
        <v>402</v>
      </c>
      <c r="B61" s="55" t="s">
        <v>928</v>
      </c>
      <c r="C61" s="55" t="s">
        <v>879</v>
      </c>
      <c r="D61" s="55" t="s">
        <v>880</v>
      </c>
      <c r="E61" s="50" t="s">
        <v>1041</v>
      </c>
      <c r="F61" s="55" t="s">
        <v>882</v>
      </c>
      <c r="G61" s="50" t="s">
        <v>892</v>
      </c>
      <c r="H61" s="55" t="s">
        <v>893</v>
      </c>
      <c r="I61" s="55" t="s">
        <v>884</v>
      </c>
      <c r="J61" s="56" t="s">
        <v>936</v>
      </c>
    </row>
    <row r="62" ht="47.3" customHeight="1" spans="1:10">
      <c r="A62" s="57" t="s">
        <v>402</v>
      </c>
      <c r="B62" s="55" t="s">
        <v>928</v>
      </c>
      <c r="C62" s="55" t="s">
        <v>901</v>
      </c>
      <c r="D62" s="55" t="s">
        <v>902</v>
      </c>
      <c r="E62" s="50" t="s">
        <v>1042</v>
      </c>
      <c r="F62" s="55" t="s">
        <v>1030</v>
      </c>
      <c r="G62" s="50" t="s">
        <v>1043</v>
      </c>
      <c r="H62" s="55" t="s">
        <v>1044</v>
      </c>
      <c r="I62" s="55" t="s">
        <v>884</v>
      </c>
      <c r="J62" s="56" t="s">
        <v>1045</v>
      </c>
    </row>
    <row r="63" ht="47.3" customHeight="1" spans="1:10">
      <c r="A63" s="57" t="s">
        <v>402</v>
      </c>
      <c r="B63" s="55" t="s">
        <v>928</v>
      </c>
      <c r="C63" s="55" t="s">
        <v>907</v>
      </c>
      <c r="D63" s="55" t="s">
        <v>908</v>
      </c>
      <c r="E63" s="50" t="s">
        <v>1046</v>
      </c>
      <c r="F63" s="55" t="s">
        <v>882</v>
      </c>
      <c r="G63" s="50" t="s">
        <v>921</v>
      </c>
      <c r="H63" s="55" t="s">
        <v>893</v>
      </c>
      <c r="I63" s="55" t="s">
        <v>884</v>
      </c>
      <c r="J63" s="56" t="s">
        <v>1047</v>
      </c>
    </row>
    <row r="64" ht="47.3" customHeight="1" spans="1:10">
      <c r="A64" s="57" t="s">
        <v>608</v>
      </c>
      <c r="B64" s="55" t="s">
        <v>1048</v>
      </c>
      <c r="C64" s="55" t="s">
        <v>879</v>
      </c>
      <c r="D64" s="55" t="s">
        <v>880</v>
      </c>
      <c r="E64" s="50" t="s">
        <v>1049</v>
      </c>
      <c r="F64" s="55" t="s">
        <v>896</v>
      </c>
      <c r="G64" s="50" t="s">
        <v>942</v>
      </c>
      <c r="H64" s="55" t="s">
        <v>888</v>
      </c>
      <c r="I64" s="55" t="s">
        <v>884</v>
      </c>
      <c r="J64" s="56" t="s">
        <v>1050</v>
      </c>
    </row>
    <row r="65" ht="47.3" customHeight="1" spans="1:10">
      <c r="A65" s="57" t="s">
        <v>608</v>
      </c>
      <c r="B65" s="55" t="s">
        <v>1048</v>
      </c>
      <c r="C65" s="55" t="s">
        <v>879</v>
      </c>
      <c r="D65" s="55" t="s">
        <v>880</v>
      </c>
      <c r="E65" s="50" t="s">
        <v>1051</v>
      </c>
      <c r="F65" s="55" t="s">
        <v>896</v>
      </c>
      <c r="G65" s="50" t="s">
        <v>248</v>
      </c>
      <c r="H65" s="55" t="s">
        <v>888</v>
      </c>
      <c r="I65" s="55" t="s">
        <v>884</v>
      </c>
      <c r="J65" s="56" t="s">
        <v>1052</v>
      </c>
    </row>
    <row r="66" ht="47.3" customHeight="1" spans="1:10">
      <c r="A66" s="57" t="s">
        <v>608</v>
      </c>
      <c r="B66" s="55" t="s">
        <v>1048</v>
      </c>
      <c r="C66" s="55" t="s">
        <v>879</v>
      </c>
      <c r="D66" s="55" t="s">
        <v>890</v>
      </c>
      <c r="E66" s="50" t="s">
        <v>1053</v>
      </c>
      <c r="F66" s="55" t="s">
        <v>882</v>
      </c>
      <c r="G66" s="50" t="s">
        <v>892</v>
      </c>
      <c r="H66" s="55" t="s">
        <v>893</v>
      </c>
      <c r="I66" s="55" t="s">
        <v>884</v>
      </c>
      <c r="J66" s="56" t="s">
        <v>1054</v>
      </c>
    </row>
    <row r="67" ht="47.3" customHeight="1" spans="1:10">
      <c r="A67" s="57" t="s">
        <v>608</v>
      </c>
      <c r="B67" s="55" t="s">
        <v>1048</v>
      </c>
      <c r="C67" s="55" t="s">
        <v>879</v>
      </c>
      <c r="D67" s="55" t="s">
        <v>890</v>
      </c>
      <c r="E67" s="50" t="s">
        <v>1055</v>
      </c>
      <c r="F67" s="55" t="s">
        <v>882</v>
      </c>
      <c r="G67" s="50" t="s">
        <v>892</v>
      </c>
      <c r="H67" s="55" t="s">
        <v>893</v>
      </c>
      <c r="I67" s="55" t="s">
        <v>884</v>
      </c>
      <c r="J67" s="56" t="s">
        <v>1056</v>
      </c>
    </row>
    <row r="68" ht="47.3" customHeight="1" spans="1:10">
      <c r="A68" s="57" t="s">
        <v>608</v>
      </c>
      <c r="B68" s="55" t="s">
        <v>1048</v>
      </c>
      <c r="C68" s="55" t="s">
        <v>879</v>
      </c>
      <c r="D68" s="55" t="s">
        <v>955</v>
      </c>
      <c r="E68" s="50" t="s">
        <v>1057</v>
      </c>
      <c r="F68" s="55" t="s">
        <v>896</v>
      </c>
      <c r="G68" s="50" t="s">
        <v>1058</v>
      </c>
      <c r="H68" s="55"/>
      <c r="I68" s="55" t="s">
        <v>1059</v>
      </c>
      <c r="J68" s="56" t="s">
        <v>1060</v>
      </c>
    </row>
    <row r="69" ht="47.3" customHeight="1" spans="1:10">
      <c r="A69" s="57" t="s">
        <v>608</v>
      </c>
      <c r="B69" s="55" t="s">
        <v>1048</v>
      </c>
      <c r="C69" s="55" t="s">
        <v>901</v>
      </c>
      <c r="D69" s="55" t="s">
        <v>902</v>
      </c>
      <c r="E69" s="50" t="s">
        <v>1061</v>
      </c>
      <c r="F69" s="55" t="s">
        <v>896</v>
      </c>
      <c r="G69" s="50" t="s">
        <v>897</v>
      </c>
      <c r="H69" s="55" t="s">
        <v>893</v>
      </c>
      <c r="I69" s="55" t="s">
        <v>884</v>
      </c>
      <c r="J69" s="56" t="s">
        <v>1062</v>
      </c>
    </row>
    <row r="70" ht="47.3" customHeight="1" spans="1:10">
      <c r="A70" s="57" t="s">
        <v>608</v>
      </c>
      <c r="B70" s="55" t="s">
        <v>1048</v>
      </c>
      <c r="C70" s="55" t="s">
        <v>901</v>
      </c>
      <c r="D70" s="55" t="s">
        <v>902</v>
      </c>
      <c r="E70" s="50" t="s">
        <v>1063</v>
      </c>
      <c r="F70" s="55" t="s">
        <v>896</v>
      </c>
      <c r="G70" s="50" t="s">
        <v>1064</v>
      </c>
      <c r="H70" s="55"/>
      <c r="I70" s="55" t="s">
        <v>1059</v>
      </c>
      <c r="J70" s="56" t="s">
        <v>1065</v>
      </c>
    </row>
    <row r="71" ht="47.3" customHeight="1" spans="1:10">
      <c r="A71" s="57" t="s">
        <v>608</v>
      </c>
      <c r="B71" s="55" t="s">
        <v>1048</v>
      </c>
      <c r="C71" s="55" t="s">
        <v>907</v>
      </c>
      <c r="D71" s="55" t="s">
        <v>908</v>
      </c>
      <c r="E71" s="50" t="s">
        <v>1066</v>
      </c>
      <c r="F71" s="55" t="s">
        <v>882</v>
      </c>
      <c r="G71" s="50" t="s">
        <v>892</v>
      </c>
      <c r="H71" s="55" t="s">
        <v>893</v>
      </c>
      <c r="I71" s="55" t="s">
        <v>884</v>
      </c>
      <c r="J71" s="56" t="s">
        <v>1067</v>
      </c>
    </row>
    <row r="72" ht="47.3" customHeight="1" spans="1:10">
      <c r="A72" s="57" t="s">
        <v>603</v>
      </c>
      <c r="B72" s="55" t="s">
        <v>1068</v>
      </c>
      <c r="C72" s="55" t="s">
        <v>879</v>
      </c>
      <c r="D72" s="55" t="s">
        <v>880</v>
      </c>
      <c r="E72" s="50" t="s">
        <v>1069</v>
      </c>
      <c r="F72" s="55" t="s">
        <v>882</v>
      </c>
      <c r="G72" s="50" t="s">
        <v>1070</v>
      </c>
      <c r="H72" s="55" t="s">
        <v>1071</v>
      </c>
      <c r="I72" s="55" t="s">
        <v>884</v>
      </c>
      <c r="J72" s="56" t="s">
        <v>1072</v>
      </c>
    </row>
    <row r="73" ht="47.3" customHeight="1" spans="1:10">
      <c r="A73" s="57" t="s">
        <v>603</v>
      </c>
      <c r="B73" s="55" t="s">
        <v>1068</v>
      </c>
      <c r="C73" s="55" t="s">
        <v>879</v>
      </c>
      <c r="D73" s="55" t="s">
        <v>890</v>
      </c>
      <c r="E73" s="50" t="s">
        <v>1073</v>
      </c>
      <c r="F73" s="55" t="s">
        <v>882</v>
      </c>
      <c r="G73" s="50" t="s">
        <v>892</v>
      </c>
      <c r="H73" s="55" t="s">
        <v>893</v>
      </c>
      <c r="I73" s="55" t="s">
        <v>884</v>
      </c>
      <c r="J73" s="56" t="s">
        <v>1074</v>
      </c>
    </row>
    <row r="74" ht="47.3" customHeight="1" spans="1:10">
      <c r="A74" s="57" t="s">
        <v>603</v>
      </c>
      <c r="B74" s="55" t="s">
        <v>1068</v>
      </c>
      <c r="C74" s="55" t="s">
        <v>901</v>
      </c>
      <c r="D74" s="55" t="s">
        <v>1075</v>
      </c>
      <c r="E74" s="50" t="s">
        <v>1076</v>
      </c>
      <c r="F74" s="55" t="s">
        <v>882</v>
      </c>
      <c r="G74" s="50" t="s">
        <v>252</v>
      </c>
      <c r="H74" s="55" t="s">
        <v>1077</v>
      </c>
      <c r="I74" s="55" t="s">
        <v>884</v>
      </c>
      <c r="J74" s="56" t="s">
        <v>1078</v>
      </c>
    </row>
    <row r="75" ht="47.3" customHeight="1" spans="1:10">
      <c r="A75" s="57" t="s">
        <v>603</v>
      </c>
      <c r="B75" s="55" t="s">
        <v>1068</v>
      </c>
      <c r="C75" s="55" t="s">
        <v>907</v>
      </c>
      <c r="D75" s="55" t="s">
        <v>908</v>
      </c>
      <c r="E75" s="50" t="s">
        <v>1079</v>
      </c>
      <c r="F75" s="55" t="s">
        <v>882</v>
      </c>
      <c r="G75" s="50" t="s">
        <v>921</v>
      </c>
      <c r="H75" s="55" t="s">
        <v>893</v>
      </c>
      <c r="I75" s="55" t="s">
        <v>884</v>
      </c>
      <c r="J75" s="56" t="s">
        <v>1080</v>
      </c>
    </row>
    <row r="76" ht="47.3" customHeight="1" spans="1:10">
      <c r="A76" s="57" t="s">
        <v>617</v>
      </c>
      <c r="B76" s="55" t="s">
        <v>1081</v>
      </c>
      <c r="C76" s="55" t="s">
        <v>879</v>
      </c>
      <c r="D76" s="55" t="s">
        <v>880</v>
      </c>
      <c r="E76" s="50" t="s">
        <v>1082</v>
      </c>
      <c r="F76" s="55" t="s">
        <v>882</v>
      </c>
      <c r="G76" s="50" t="s">
        <v>249</v>
      </c>
      <c r="H76" s="55" t="s">
        <v>905</v>
      </c>
      <c r="I76" s="55" t="s">
        <v>884</v>
      </c>
      <c r="J76" s="56" t="s">
        <v>1083</v>
      </c>
    </row>
    <row r="77" ht="47.3" customHeight="1" spans="1:10">
      <c r="A77" s="57" t="s">
        <v>617</v>
      </c>
      <c r="B77" s="55" t="s">
        <v>1081</v>
      </c>
      <c r="C77" s="55" t="s">
        <v>879</v>
      </c>
      <c r="D77" s="55" t="s">
        <v>880</v>
      </c>
      <c r="E77" s="50" t="s">
        <v>1084</v>
      </c>
      <c r="F77" s="55" t="s">
        <v>882</v>
      </c>
      <c r="G77" s="50" t="s">
        <v>250</v>
      </c>
      <c r="H77" s="55" t="s">
        <v>905</v>
      </c>
      <c r="I77" s="55" t="s">
        <v>884</v>
      </c>
      <c r="J77" s="56" t="s">
        <v>1085</v>
      </c>
    </row>
    <row r="78" ht="47.3" customHeight="1" spans="1:10">
      <c r="A78" s="57" t="s">
        <v>617</v>
      </c>
      <c r="B78" s="55" t="s">
        <v>1081</v>
      </c>
      <c r="C78" s="55" t="s">
        <v>879</v>
      </c>
      <c r="D78" s="55" t="s">
        <v>880</v>
      </c>
      <c r="E78" s="50" t="s">
        <v>1086</v>
      </c>
      <c r="F78" s="55" t="s">
        <v>882</v>
      </c>
      <c r="G78" s="50" t="s">
        <v>248</v>
      </c>
      <c r="H78" s="55" t="s">
        <v>905</v>
      </c>
      <c r="I78" s="55" t="s">
        <v>884</v>
      </c>
      <c r="J78" s="56" t="s">
        <v>1087</v>
      </c>
    </row>
    <row r="79" ht="47.3" customHeight="1" spans="1:10">
      <c r="A79" s="57" t="s">
        <v>617</v>
      </c>
      <c r="B79" s="55" t="s">
        <v>1081</v>
      </c>
      <c r="C79" s="55" t="s">
        <v>879</v>
      </c>
      <c r="D79" s="55" t="s">
        <v>880</v>
      </c>
      <c r="E79" s="50" t="s">
        <v>1088</v>
      </c>
      <c r="F79" s="55" t="s">
        <v>882</v>
      </c>
      <c r="G79" s="50" t="s">
        <v>252</v>
      </c>
      <c r="H79" s="55" t="s">
        <v>1089</v>
      </c>
      <c r="I79" s="55" t="s">
        <v>884</v>
      </c>
      <c r="J79" s="56" t="s">
        <v>1090</v>
      </c>
    </row>
    <row r="80" ht="47.3" customHeight="1" spans="1:10">
      <c r="A80" s="57" t="s">
        <v>617</v>
      </c>
      <c r="B80" s="55" t="s">
        <v>1081</v>
      </c>
      <c r="C80" s="55" t="s">
        <v>879</v>
      </c>
      <c r="D80" s="55" t="s">
        <v>880</v>
      </c>
      <c r="E80" s="50" t="s">
        <v>1091</v>
      </c>
      <c r="F80" s="55" t="s">
        <v>882</v>
      </c>
      <c r="G80" s="50" t="s">
        <v>968</v>
      </c>
      <c r="H80" s="55" t="s">
        <v>1089</v>
      </c>
      <c r="I80" s="55" t="s">
        <v>884</v>
      </c>
      <c r="J80" s="56" t="s">
        <v>1092</v>
      </c>
    </row>
    <row r="81" ht="47.3" customHeight="1" spans="1:10">
      <c r="A81" s="57" t="s">
        <v>617</v>
      </c>
      <c r="B81" s="55" t="s">
        <v>1081</v>
      </c>
      <c r="C81" s="55" t="s">
        <v>879</v>
      </c>
      <c r="D81" s="55" t="s">
        <v>880</v>
      </c>
      <c r="E81" s="50" t="s">
        <v>1093</v>
      </c>
      <c r="F81" s="55" t="s">
        <v>882</v>
      </c>
      <c r="G81" s="50" t="s">
        <v>249</v>
      </c>
      <c r="H81" s="55" t="s">
        <v>1089</v>
      </c>
      <c r="I81" s="55" t="s">
        <v>884</v>
      </c>
      <c r="J81" s="56" t="s">
        <v>1094</v>
      </c>
    </row>
    <row r="82" ht="47.3" customHeight="1" spans="1:10">
      <c r="A82" s="57" t="s">
        <v>617</v>
      </c>
      <c r="B82" s="55" t="s">
        <v>1081</v>
      </c>
      <c r="C82" s="55" t="s">
        <v>879</v>
      </c>
      <c r="D82" s="55" t="s">
        <v>880</v>
      </c>
      <c r="E82" s="50" t="s">
        <v>1095</v>
      </c>
      <c r="F82" s="55" t="s">
        <v>882</v>
      </c>
      <c r="G82" s="50" t="s">
        <v>1096</v>
      </c>
      <c r="H82" s="55" t="s">
        <v>905</v>
      </c>
      <c r="I82" s="55" t="s">
        <v>884</v>
      </c>
      <c r="J82" s="56" t="s">
        <v>1097</v>
      </c>
    </row>
    <row r="83" ht="47.3" customHeight="1" spans="1:10">
      <c r="A83" s="57" t="s">
        <v>617</v>
      </c>
      <c r="B83" s="55" t="s">
        <v>1081</v>
      </c>
      <c r="C83" s="55" t="s">
        <v>879</v>
      </c>
      <c r="D83" s="55" t="s">
        <v>880</v>
      </c>
      <c r="E83" s="50" t="s">
        <v>1098</v>
      </c>
      <c r="F83" s="55" t="s">
        <v>882</v>
      </c>
      <c r="G83" s="50" t="s">
        <v>904</v>
      </c>
      <c r="H83" s="55" t="s">
        <v>905</v>
      </c>
      <c r="I83" s="55" t="s">
        <v>884</v>
      </c>
      <c r="J83" s="56" t="s">
        <v>1099</v>
      </c>
    </row>
    <row r="84" ht="47.3" customHeight="1" spans="1:10">
      <c r="A84" s="57" t="s">
        <v>617</v>
      </c>
      <c r="B84" s="55" t="s">
        <v>1081</v>
      </c>
      <c r="C84" s="55" t="s">
        <v>879</v>
      </c>
      <c r="D84" s="55" t="s">
        <v>890</v>
      </c>
      <c r="E84" s="50" t="s">
        <v>1100</v>
      </c>
      <c r="F84" s="55" t="s">
        <v>896</v>
      </c>
      <c r="G84" s="50" t="s">
        <v>897</v>
      </c>
      <c r="H84" s="55" t="s">
        <v>893</v>
      </c>
      <c r="I84" s="55" t="s">
        <v>884</v>
      </c>
      <c r="J84" s="56" t="s">
        <v>1101</v>
      </c>
    </row>
    <row r="85" ht="47.3" customHeight="1" spans="1:10">
      <c r="A85" s="57" t="s">
        <v>617</v>
      </c>
      <c r="B85" s="55" t="s">
        <v>1081</v>
      </c>
      <c r="C85" s="55" t="s">
        <v>901</v>
      </c>
      <c r="D85" s="55" t="s">
        <v>1102</v>
      </c>
      <c r="E85" s="50" t="s">
        <v>1103</v>
      </c>
      <c r="F85" s="55" t="s">
        <v>882</v>
      </c>
      <c r="G85" s="50" t="s">
        <v>251</v>
      </c>
      <c r="H85" s="55" t="s">
        <v>893</v>
      </c>
      <c r="I85" s="55" t="s">
        <v>884</v>
      </c>
      <c r="J85" s="56" t="s">
        <v>1104</v>
      </c>
    </row>
    <row r="86" ht="47.3" customHeight="1" spans="1:10">
      <c r="A86" s="57" t="s">
        <v>617</v>
      </c>
      <c r="B86" s="55" t="s">
        <v>1081</v>
      </c>
      <c r="C86" s="55" t="s">
        <v>907</v>
      </c>
      <c r="D86" s="55" t="s">
        <v>908</v>
      </c>
      <c r="E86" s="50" t="s">
        <v>909</v>
      </c>
      <c r="F86" s="55" t="s">
        <v>882</v>
      </c>
      <c r="G86" s="50" t="s">
        <v>950</v>
      </c>
      <c r="H86" s="55" t="s">
        <v>893</v>
      </c>
      <c r="I86" s="55" t="s">
        <v>884</v>
      </c>
      <c r="J86" s="56" t="s">
        <v>1105</v>
      </c>
    </row>
    <row r="87" ht="47.3" customHeight="1" spans="1:10">
      <c r="A87" s="57" t="s">
        <v>596</v>
      </c>
      <c r="B87" s="55" t="s">
        <v>1106</v>
      </c>
      <c r="C87" s="55" t="s">
        <v>879</v>
      </c>
      <c r="D87" s="55" t="s">
        <v>880</v>
      </c>
      <c r="E87" s="50" t="s">
        <v>1107</v>
      </c>
      <c r="F87" s="55" t="s">
        <v>882</v>
      </c>
      <c r="G87" s="50" t="s">
        <v>892</v>
      </c>
      <c r="H87" s="55" t="s">
        <v>893</v>
      </c>
      <c r="I87" s="55" t="s">
        <v>884</v>
      </c>
      <c r="J87" s="56" t="s">
        <v>1108</v>
      </c>
    </row>
    <row r="88" ht="47.3" customHeight="1" spans="1:10">
      <c r="A88" s="57" t="s">
        <v>596</v>
      </c>
      <c r="B88" s="55" t="s">
        <v>1106</v>
      </c>
      <c r="C88" s="55" t="s">
        <v>879</v>
      </c>
      <c r="D88" s="55" t="s">
        <v>880</v>
      </c>
      <c r="E88" s="50" t="s">
        <v>1109</v>
      </c>
      <c r="F88" s="55" t="s">
        <v>882</v>
      </c>
      <c r="G88" s="50" t="s">
        <v>892</v>
      </c>
      <c r="H88" s="55" t="s">
        <v>893</v>
      </c>
      <c r="I88" s="55" t="s">
        <v>884</v>
      </c>
      <c r="J88" s="56" t="s">
        <v>1110</v>
      </c>
    </row>
    <row r="89" ht="47.3" customHeight="1" spans="1:10">
      <c r="A89" s="57" t="s">
        <v>596</v>
      </c>
      <c r="B89" s="55" t="s">
        <v>1106</v>
      </c>
      <c r="C89" s="55" t="s">
        <v>879</v>
      </c>
      <c r="D89" s="55" t="s">
        <v>955</v>
      </c>
      <c r="E89" s="50" t="s">
        <v>1111</v>
      </c>
      <c r="F89" s="55" t="s">
        <v>882</v>
      </c>
      <c r="G89" s="50" t="s">
        <v>892</v>
      </c>
      <c r="H89" s="55" t="s">
        <v>893</v>
      </c>
      <c r="I89" s="55" t="s">
        <v>884</v>
      </c>
      <c r="J89" s="56" t="s">
        <v>1112</v>
      </c>
    </row>
    <row r="90" ht="47.3" customHeight="1" spans="1:10">
      <c r="A90" s="57" t="s">
        <v>596</v>
      </c>
      <c r="B90" s="55" t="s">
        <v>1106</v>
      </c>
      <c r="C90" s="55" t="s">
        <v>901</v>
      </c>
      <c r="D90" s="55" t="s">
        <v>902</v>
      </c>
      <c r="E90" s="50" t="s">
        <v>1113</v>
      </c>
      <c r="F90" s="55" t="s">
        <v>896</v>
      </c>
      <c r="G90" s="50" t="s">
        <v>897</v>
      </c>
      <c r="H90" s="55" t="s">
        <v>893</v>
      </c>
      <c r="I90" s="55" t="s">
        <v>884</v>
      </c>
      <c r="J90" s="56" t="s">
        <v>1114</v>
      </c>
    </row>
    <row r="91" ht="47.3" customHeight="1" spans="1:10">
      <c r="A91" s="57" t="s">
        <v>596</v>
      </c>
      <c r="B91" s="55" t="s">
        <v>1106</v>
      </c>
      <c r="C91" s="55" t="s">
        <v>901</v>
      </c>
      <c r="D91" s="55" t="s">
        <v>902</v>
      </c>
      <c r="E91" s="50" t="s">
        <v>1115</v>
      </c>
      <c r="F91" s="55" t="s">
        <v>1030</v>
      </c>
      <c r="G91" s="50" t="s">
        <v>248</v>
      </c>
      <c r="H91" s="55" t="s">
        <v>918</v>
      </c>
      <c r="I91" s="55" t="s">
        <v>884</v>
      </c>
      <c r="J91" s="56" t="s">
        <v>1116</v>
      </c>
    </row>
    <row r="92" ht="47.3" customHeight="1" spans="1:10">
      <c r="A92" s="57" t="s">
        <v>596</v>
      </c>
      <c r="B92" s="55" t="s">
        <v>1106</v>
      </c>
      <c r="C92" s="55" t="s">
        <v>901</v>
      </c>
      <c r="D92" s="55" t="s">
        <v>1075</v>
      </c>
      <c r="E92" s="50" t="s">
        <v>1117</v>
      </c>
      <c r="F92" s="55" t="s">
        <v>882</v>
      </c>
      <c r="G92" s="50" t="s">
        <v>954</v>
      </c>
      <c r="H92" s="55" t="s">
        <v>893</v>
      </c>
      <c r="I92" s="55" t="s">
        <v>884</v>
      </c>
      <c r="J92" s="56" t="s">
        <v>1118</v>
      </c>
    </row>
    <row r="93" ht="47.3" customHeight="1" spans="1:10">
      <c r="A93" s="57" t="s">
        <v>600</v>
      </c>
      <c r="B93" s="55" t="s">
        <v>1119</v>
      </c>
      <c r="C93" s="55" t="s">
        <v>879</v>
      </c>
      <c r="D93" s="55" t="s">
        <v>880</v>
      </c>
      <c r="E93" s="50" t="s">
        <v>1120</v>
      </c>
      <c r="F93" s="55" t="s">
        <v>882</v>
      </c>
      <c r="G93" s="50" t="s">
        <v>1121</v>
      </c>
      <c r="H93" s="55" t="s">
        <v>888</v>
      </c>
      <c r="I93" s="55" t="s">
        <v>884</v>
      </c>
      <c r="J93" s="56" t="s">
        <v>1122</v>
      </c>
    </row>
    <row r="94" ht="47.3" customHeight="1" spans="1:10">
      <c r="A94" s="57" t="s">
        <v>600</v>
      </c>
      <c r="B94" s="55" t="s">
        <v>1119</v>
      </c>
      <c r="C94" s="55" t="s">
        <v>879</v>
      </c>
      <c r="D94" s="55" t="s">
        <v>880</v>
      </c>
      <c r="E94" s="50" t="s">
        <v>1123</v>
      </c>
      <c r="F94" s="55" t="s">
        <v>882</v>
      </c>
      <c r="G94" s="50" t="s">
        <v>1124</v>
      </c>
      <c r="H94" s="55" t="s">
        <v>1125</v>
      </c>
      <c r="I94" s="55" t="s">
        <v>884</v>
      </c>
      <c r="J94" s="56" t="s">
        <v>1126</v>
      </c>
    </row>
    <row r="95" ht="47.3" customHeight="1" spans="1:10">
      <c r="A95" s="57" t="s">
        <v>600</v>
      </c>
      <c r="B95" s="55" t="s">
        <v>1119</v>
      </c>
      <c r="C95" s="55" t="s">
        <v>879</v>
      </c>
      <c r="D95" s="55" t="s">
        <v>880</v>
      </c>
      <c r="E95" s="50" t="s">
        <v>1127</v>
      </c>
      <c r="F95" s="55" t="s">
        <v>882</v>
      </c>
      <c r="G95" s="50" t="s">
        <v>252</v>
      </c>
      <c r="H95" s="55" t="s">
        <v>918</v>
      </c>
      <c r="I95" s="55" t="s">
        <v>884</v>
      </c>
      <c r="J95" s="56" t="s">
        <v>1128</v>
      </c>
    </row>
    <row r="96" ht="47.3" customHeight="1" spans="1:10">
      <c r="A96" s="57" t="s">
        <v>600</v>
      </c>
      <c r="B96" s="55" t="s">
        <v>1119</v>
      </c>
      <c r="C96" s="55" t="s">
        <v>879</v>
      </c>
      <c r="D96" s="55" t="s">
        <v>890</v>
      </c>
      <c r="E96" s="50" t="s">
        <v>1129</v>
      </c>
      <c r="F96" s="55" t="s">
        <v>896</v>
      </c>
      <c r="G96" s="50" t="s">
        <v>897</v>
      </c>
      <c r="H96" s="55" t="s">
        <v>893</v>
      </c>
      <c r="I96" s="55" t="s">
        <v>884</v>
      </c>
      <c r="J96" s="56" t="s">
        <v>1130</v>
      </c>
    </row>
    <row r="97" ht="47.3" customHeight="1" spans="1:10">
      <c r="A97" s="57" t="s">
        <v>600</v>
      </c>
      <c r="B97" s="55" t="s">
        <v>1119</v>
      </c>
      <c r="C97" s="55" t="s">
        <v>879</v>
      </c>
      <c r="D97" s="55" t="s">
        <v>890</v>
      </c>
      <c r="E97" s="50" t="s">
        <v>1131</v>
      </c>
      <c r="F97" s="55" t="s">
        <v>882</v>
      </c>
      <c r="G97" s="50" t="s">
        <v>892</v>
      </c>
      <c r="H97" s="55" t="s">
        <v>893</v>
      </c>
      <c r="I97" s="55" t="s">
        <v>884</v>
      </c>
      <c r="J97" s="56" t="s">
        <v>1132</v>
      </c>
    </row>
    <row r="98" ht="47.3" customHeight="1" spans="1:10">
      <c r="A98" s="57" t="s">
        <v>600</v>
      </c>
      <c r="B98" s="55" t="s">
        <v>1119</v>
      </c>
      <c r="C98" s="55" t="s">
        <v>879</v>
      </c>
      <c r="D98" s="55" t="s">
        <v>890</v>
      </c>
      <c r="E98" s="50" t="s">
        <v>1133</v>
      </c>
      <c r="F98" s="55" t="s">
        <v>882</v>
      </c>
      <c r="G98" s="50" t="s">
        <v>921</v>
      </c>
      <c r="H98" s="55" t="s">
        <v>893</v>
      </c>
      <c r="I98" s="55" t="s">
        <v>884</v>
      </c>
      <c r="J98" s="56" t="s">
        <v>1134</v>
      </c>
    </row>
    <row r="99" ht="47.3" customHeight="1" spans="1:10">
      <c r="A99" s="57" t="s">
        <v>600</v>
      </c>
      <c r="B99" s="55" t="s">
        <v>1119</v>
      </c>
      <c r="C99" s="55" t="s">
        <v>901</v>
      </c>
      <c r="D99" s="55" t="s">
        <v>902</v>
      </c>
      <c r="E99" s="50" t="s">
        <v>1135</v>
      </c>
      <c r="F99" s="55" t="s">
        <v>882</v>
      </c>
      <c r="G99" s="50" t="s">
        <v>1136</v>
      </c>
      <c r="H99" s="55" t="s">
        <v>888</v>
      </c>
      <c r="I99" s="55" t="s">
        <v>884</v>
      </c>
      <c r="J99" s="56" t="s">
        <v>1137</v>
      </c>
    </row>
    <row r="100" ht="47.3" customHeight="1" spans="1:10">
      <c r="A100" s="57" t="s">
        <v>600</v>
      </c>
      <c r="B100" s="55" t="s">
        <v>1119</v>
      </c>
      <c r="C100" s="55" t="s">
        <v>901</v>
      </c>
      <c r="D100" s="55" t="s">
        <v>902</v>
      </c>
      <c r="E100" s="50" t="s">
        <v>1138</v>
      </c>
      <c r="F100" s="55" t="s">
        <v>896</v>
      </c>
      <c r="G100" s="50" t="s">
        <v>897</v>
      </c>
      <c r="H100" s="55" t="s">
        <v>893</v>
      </c>
      <c r="I100" s="55" t="s">
        <v>884</v>
      </c>
      <c r="J100" s="56" t="s">
        <v>1139</v>
      </c>
    </row>
    <row r="101" ht="47.3" customHeight="1" spans="1:10">
      <c r="A101" s="57" t="s">
        <v>600</v>
      </c>
      <c r="B101" s="55" t="s">
        <v>1119</v>
      </c>
      <c r="C101" s="55" t="s">
        <v>907</v>
      </c>
      <c r="D101" s="55" t="s">
        <v>908</v>
      </c>
      <c r="E101" s="50" t="s">
        <v>908</v>
      </c>
      <c r="F101" s="55" t="s">
        <v>882</v>
      </c>
      <c r="G101" s="50" t="s">
        <v>921</v>
      </c>
      <c r="H101" s="55" t="s">
        <v>893</v>
      </c>
      <c r="I101" s="55" t="s">
        <v>884</v>
      </c>
      <c r="J101" s="56" t="s">
        <v>1140</v>
      </c>
    </row>
    <row r="102" ht="47.3" customHeight="1" spans="1:10">
      <c r="A102" s="54" t="s">
        <v>69</v>
      </c>
      <c r="B102" s="23"/>
      <c r="C102" s="23"/>
      <c r="D102" s="23"/>
      <c r="E102" s="23"/>
      <c r="F102" s="23"/>
      <c r="G102" s="23"/>
      <c r="H102" s="23"/>
      <c r="I102" s="23"/>
      <c r="J102" s="23"/>
    </row>
    <row r="103" ht="47.3" customHeight="1" spans="1:10">
      <c r="A103" s="57" t="s">
        <v>635</v>
      </c>
      <c r="B103" s="55" t="s">
        <v>1141</v>
      </c>
      <c r="C103" s="55" t="s">
        <v>879</v>
      </c>
      <c r="D103" s="55" t="s">
        <v>880</v>
      </c>
      <c r="E103" s="50" t="s">
        <v>1142</v>
      </c>
      <c r="F103" s="55" t="s">
        <v>896</v>
      </c>
      <c r="G103" s="50" t="s">
        <v>942</v>
      </c>
      <c r="H103" s="55" t="s">
        <v>905</v>
      </c>
      <c r="I103" s="55" t="s">
        <v>884</v>
      </c>
      <c r="J103" s="56" t="s">
        <v>1143</v>
      </c>
    </row>
    <row r="104" ht="47.3" customHeight="1" spans="1:10">
      <c r="A104" s="57" t="s">
        <v>635</v>
      </c>
      <c r="B104" s="55" t="s">
        <v>1141</v>
      </c>
      <c r="C104" s="55" t="s">
        <v>879</v>
      </c>
      <c r="D104" s="55" t="s">
        <v>880</v>
      </c>
      <c r="E104" s="50" t="s">
        <v>1144</v>
      </c>
      <c r="F104" s="55" t="s">
        <v>882</v>
      </c>
      <c r="G104" s="50" t="s">
        <v>1145</v>
      </c>
      <c r="H104" s="55" t="s">
        <v>888</v>
      </c>
      <c r="I104" s="55" t="s">
        <v>884</v>
      </c>
      <c r="J104" s="56" t="s">
        <v>1146</v>
      </c>
    </row>
    <row r="105" ht="47.3" customHeight="1" spans="1:10">
      <c r="A105" s="57" t="s">
        <v>635</v>
      </c>
      <c r="B105" s="55" t="s">
        <v>1141</v>
      </c>
      <c r="C105" s="55" t="s">
        <v>879</v>
      </c>
      <c r="D105" s="55" t="s">
        <v>880</v>
      </c>
      <c r="E105" s="50" t="s">
        <v>1147</v>
      </c>
      <c r="F105" s="55" t="s">
        <v>882</v>
      </c>
      <c r="G105" s="50" t="s">
        <v>1148</v>
      </c>
      <c r="H105" s="55" t="s">
        <v>1149</v>
      </c>
      <c r="I105" s="55" t="s">
        <v>884</v>
      </c>
      <c r="J105" s="56" t="s">
        <v>1150</v>
      </c>
    </row>
    <row r="106" ht="47.3" customHeight="1" spans="1:10">
      <c r="A106" s="57" t="s">
        <v>635</v>
      </c>
      <c r="B106" s="55" t="s">
        <v>1141</v>
      </c>
      <c r="C106" s="55" t="s">
        <v>879</v>
      </c>
      <c r="D106" s="55" t="s">
        <v>890</v>
      </c>
      <c r="E106" s="50" t="s">
        <v>1151</v>
      </c>
      <c r="F106" s="55" t="s">
        <v>896</v>
      </c>
      <c r="G106" s="50" t="s">
        <v>897</v>
      </c>
      <c r="H106" s="55" t="s">
        <v>893</v>
      </c>
      <c r="I106" s="55" t="s">
        <v>884</v>
      </c>
      <c r="J106" s="56" t="s">
        <v>1152</v>
      </c>
    </row>
    <row r="107" ht="47.3" customHeight="1" spans="1:10">
      <c r="A107" s="57" t="s">
        <v>635</v>
      </c>
      <c r="B107" s="55" t="s">
        <v>1141</v>
      </c>
      <c r="C107" s="55" t="s">
        <v>879</v>
      </c>
      <c r="D107" s="55" t="s">
        <v>955</v>
      </c>
      <c r="E107" s="50" t="s">
        <v>1153</v>
      </c>
      <c r="F107" s="55" t="s">
        <v>882</v>
      </c>
      <c r="G107" s="50" t="s">
        <v>892</v>
      </c>
      <c r="H107" s="55" t="s">
        <v>893</v>
      </c>
      <c r="I107" s="55" t="s">
        <v>884</v>
      </c>
      <c r="J107" s="56" t="s">
        <v>1154</v>
      </c>
    </row>
    <row r="108" ht="47.3" customHeight="1" spans="1:10">
      <c r="A108" s="57" t="s">
        <v>635</v>
      </c>
      <c r="B108" s="55" t="s">
        <v>1141</v>
      </c>
      <c r="C108" s="55" t="s">
        <v>901</v>
      </c>
      <c r="D108" s="55" t="s">
        <v>902</v>
      </c>
      <c r="E108" s="50" t="s">
        <v>1155</v>
      </c>
      <c r="F108" s="55" t="s">
        <v>882</v>
      </c>
      <c r="G108" s="50" t="s">
        <v>1156</v>
      </c>
      <c r="H108" s="55" t="s">
        <v>905</v>
      </c>
      <c r="I108" s="55" t="s">
        <v>884</v>
      </c>
      <c r="J108" s="56" t="s">
        <v>1157</v>
      </c>
    </row>
    <row r="109" ht="47.3" customHeight="1" spans="1:10">
      <c r="A109" s="57" t="s">
        <v>635</v>
      </c>
      <c r="B109" s="55" t="s">
        <v>1141</v>
      </c>
      <c r="C109" s="55" t="s">
        <v>901</v>
      </c>
      <c r="D109" s="55" t="s">
        <v>982</v>
      </c>
      <c r="E109" s="50" t="s">
        <v>1158</v>
      </c>
      <c r="F109" s="55" t="s">
        <v>896</v>
      </c>
      <c r="G109" s="50" t="s">
        <v>924</v>
      </c>
      <c r="H109" s="55" t="s">
        <v>918</v>
      </c>
      <c r="I109" s="55" t="s">
        <v>884</v>
      </c>
      <c r="J109" s="56" t="s">
        <v>1159</v>
      </c>
    </row>
    <row r="110" ht="47.3" customHeight="1" spans="1:10">
      <c r="A110" s="57" t="s">
        <v>635</v>
      </c>
      <c r="B110" s="55" t="s">
        <v>1141</v>
      </c>
      <c r="C110" s="55" t="s">
        <v>901</v>
      </c>
      <c r="D110" s="55" t="s">
        <v>1075</v>
      </c>
      <c r="E110" s="50" t="s">
        <v>1160</v>
      </c>
      <c r="F110" s="55" t="s">
        <v>882</v>
      </c>
      <c r="G110" s="50" t="s">
        <v>950</v>
      </c>
      <c r="H110" s="55" t="s">
        <v>893</v>
      </c>
      <c r="I110" s="55" t="s">
        <v>884</v>
      </c>
      <c r="J110" s="56" t="s">
        <v>1161</v>
      </c>
    </row>
    <row r="111" ht="47.3" customHeight="1" spans="1:10">
      <c r="A111" s="57" t="s">
        <v>631</v>
      </c>
      <c r="B111" s="55" t="s">
        <v>1162</v>
      </c>
      <c r="C111" s="55" t="s">
        <v>879</v>
      </c>
      <c r="D111" s="55" t="s">
        <v>880</v>
      </c>
      <c r="E111" s="50" t="s">
        <v>1163</v>
      </c>
      <c r="F111" s="55" t="s">
        <v>882</v>
      </c>
      <c r="G111" s="50" t="s">
        <v>1164</v>
      </c>
      <c r="H111" s="55" t="s">
        <v>943</v>
      </c>
      <c r="I111" s="55" t="s">
        <v>884</v>
      </c>
      <c r="J111" s="56" t="s">
        <v>1165</v>
      </c>
    </row>
    <row r="112" ht="47.3" customHeight="1" spans="1:10">
      <c r="A112" s="57" t="s">
        <v>631</v>
      </c>
      <c r="B112" s="55" t="s">
        <v>1162</v>
      </c>
      <c r="C112" s="55" t="s">
        <v>879</v>
      </c>
      <c r="D112" s="55" t="s">
        <v>880</v>
      </c>
      <c r="E112" s="50" t="s">
        <v>1166</v>
      </c>
      <c r="F112" s="55" t="s">
        <v>882</v>
      </c>
      <c r="G112" s="50" t="s">
        <v>1167</v>
      </c>
      <c r="H112" s="55" t="s">
        <v>888</v>
      </c>
      <c r="I112" s="55" t="s">
        <v>884</v>
      </c>
      <c r="J112" s="56" t="s">
        <v>1166</v>
      </c>
    </row>
    <row r="113" ht="47.3" customHeight="1" spans="1:10">
      <c r="A113" s="57" t="s">
        <v>631</v>
      </c>
      <c r="B113" s="55" t="s">
        <v>1162</v>
      </c>
      <c r="C113" s="55" t="s">
        <v>879</v>
      </c>
      <c r="D113" s="55" t="s">
        <v>890</v>
      </c>
      <c r="E113" s="50" t="s">
        <v>1168</v>
      </c>
      <c r="F113" s="55" t="s">
        <v>896</v>
      </c>
      <c r="G113" s="50" t="s">
        <v>897</v>
      </c>
      <c r="H113" s="55" t="s">
        <v>893</v>
      </c>
      <c r="I113" s="55" t="s">
        <v>884</v>
      </c>
      <c r="J113" s="56" t="s">
        <v>1169</v>
      </c>
    </row>
    <row r="114" ht="47.3" customHeight="1" spans="1:10">
      <c r="A114" s="57" t="s">
        <v>631</v>
      </c>
      <c r="B114" s="55" t="s">
        <v>1162</v>
      </c>
      <c r="C114" s="55" t="s">
        <v>901</v>
      </c>
      <c r="D114" s="55" t="s">
        <v>902</v>
      </c>
      <c r="E114" s="50" t="s">
        <v>1170</v>
      </c>
      <c r="F114" s="55" t="s">
        <v>882</v>
      </c>
      <c r="G114" s="50" t="s">
        <v>1171</v>
      </c>
      <c r="H114" s="55" t="s">
        <v>905</v>
      </c>
      <c r="I114" s="55" t="s">
        <v>884</v>
      </c>
      <c r="J114" s="56" t="s">
        <v>1172</v>
      </c>
    </row>
    <row r="115" ht="47.3" customHeight="1" spans="1:10">
      <c r="A115" s="57" t="s">
        <v>631</v>
      </c>
      <c r="B115" s="55" t="s">
        <v>1162</v>
      </c>
      <c r="C115" s="55" t="s">
        <v>901</v>
      </c>
      <c r="D115" s="55" t="s">
        <v>982</v>
      </c>
      <c r="E115" s="50" t="s">
        <v>1173</v>
      </c>
      <c r="F115" s="55" t="s">
        <v>896</v>
      </c>
      <c r="G115" s="50" t="s">
        <v>248</v>
      </c>
      <c r="H115" s="55" t="s">
        <v>943</v>
      </c>
      <c r="I115" s="55" t="s">
        <v>884</v>
      </c>
      <c r="J115" s="56" t="s">
        <v>1174</v>
      </c>
    </row>
    <row r="116" ht="47.3" customHeight="1" spans="1:10">
      <c r="A116" s="57" t="s">
        <v>639</v>
      </c>
      <c r="B116" s="55" t="s">
        <v>1175</v>
      </c>
      <c r="C116" s="55" t="s">
        <v>879</v>
      </c>
      <c r="D116" s="55" t="s">
        <v>880</v>
      </c>
      <c r="E116" s="50" t="s">
        <v>1176</v>
      </c>
      <c r="F116" s="55" t="s">
        <v>896</v>
      </c>
      <c r="G116" s="50" t="s">
        <v>897</v>
      </c>
      <c r="H116" s="55" t="s">
        <v>893</v>
      </c>
      <c r="I116" s="55" t="s">
        <v>884</v>
      </c>
      <c r="J116" s="56" t="s">
        <v>1177</v>
      </c>
    </row>
    <row r="117" ht="47.3" customHeight="1" spans="1:10">
      <c r="A117" s="57" t="s">
        <v>639</v>
      </c>
      <c r="B117" s="55" t="s">
        <v>1175</v>
      </c>
      <c r="C117" s="55" t="s">
        <v>901</v>
      </c>
      <c r="D117" s="55" t="s">
        <v>902</v>
      </c>
      <c r="E117" s="50" t="s">
        <v>1178</v>
      </c>
      <c r="F117" s="55" t="s">
        <v>882</v>
      </c>
      <c r="G117" s="50" t="s">
        <v>1179</v>
      </c>
      <c r="H117" s="55" t="s">
        <v>893</v>
      </c>
      <c r="I117" s="55" t="s">
        <v>884</v>
      </c>
      <c r="J117" s="56" t="s">
        <v>1180</v>
      </c>
    </row>
    <row r="118" ht="47.3" customHeight="1" spans="1:10">
      <c r="A118" s="57" t="s">
        <v>639</v>
      </c>
      <c r="B118" s="55" t="s">
        <v>1175</v>
      </c>
      <c r="C118" s="55" t="s">
        <v>907</v>
      </c>
      <c r="D118" s="55" t="s">
        <v>908</v>
      </c>
      <c r="E118" s="50" t="s">
        <v>1181</v>
      </c>
      <c r="F118" s="55" t="s">
        <v>882</v>
      </c>
      <c r="G118" s="50" t="s">
        <v>921</v>
      </c>
      <c r="H118" s="55" t="s">
        <v>893</v>
      </c>
      <c r="I118" s="55" t="s">
        <v>884</v>
      </c>
      <c r="J118" s="56" t="s">
        <v>1182</v>
      </c>
    </row>
    <row r="119" ht="47.3" customHeight="1" spans="1:10">
      <c r="A119" s="57" t="s">
        <v>639</v>
      </c>
      <c r="B119" s="55" t="s">
        <v>1175</v>
      </c>
      <c r="C119" s="55" t="s">
        <v>1183</v>
      </c>
      <c r="D119" s="55" t="s">
        <v>1184</v>
      </c>
      <c r="E119" s="50" t="s">
        <v>1185</v>
      </c>
      <c r="F119" s="55" t="s">
        <v>1030</v>
      </c>
      <c r="G119" s="50" t="s">
        <v>1186</v>
      </c>
      <c r="H119" s="55" t="s">
        <v>1044</v>
      </c>
      <c r="I119" s="55" t="s">
        <v>884</v>
      </c>
      <c r="J119" s="56" t="s">
        <v>1187</v>
      </c>
    </row>
    <row r="120" ht="47.3" customHeight="1" spans="1:10">
      <c r="A120" s="57" t="s">
        <v>637</v>
      </c>
      <c r="B120" s="55" t="s">
        <v>1188</v>
      </c>
      <c r="C120" s="55" t="s">
        <v>879</v>
      </c>
      <c r="D120" s="55" t="s">
        <v>880</v>
      </c>
      <c r="E120" s="50" t="s">
        <v>1189</v>
      </c>
      <c r="F120" s="55" t="s">
        <v>896</v>
      </c>
      <c r="G120" s="50" t="s">
        <v>1190</v>
      </c>
      <c r="H120" s="55" t="s">
        <v>1191</v>
      </c>
      <c r="I120" s="55" t="s">
        <v>884</v>
      </c>
      <c r="J120" s="56" t="s">
        <v>1192</v>
      </c>
    </row>
    <row r="121" ht="47.3" customHeight="1" spans="1:10">
      <c r="A121" s="57" t="s">
        <v>637</v>
      </c>
      <c r="B121" s="55" t="s">
        <v>1188</v>
      </c>
      <c r="C121" s="55" t="s">
        <v>879</v>
      </c>
      <c r="D121" s="55" t="s">
        <v>890</v>
      </c>
      <c r="E121" s="50" t="s">
        <v>1193</v>
      </c>
      <c r="F121" s="55" t="s">
        <v>896</v>
      </c>
      <c r="G121" s="50" t="s">
        <v>897</v>
      </c>
      <c r="H121" s="55" t="s">
        <v>893</v>
      </c>
      <c r="I121" s="55" t="s">
        <v>884</v>
      </c>
      <c r="J121" s="56" t="s">
        <v>1194</v>
      </c>
    </row>
    <row r="122" ht="47.3" customHeight="1" spans="1:10">
      <c r="A122" s="57" t="s">
        <v>637</v>
      </c>
      <c r="B122" s="55" t="s">
        <v>1188</v>
      </c>
      <c r="C122" s="55" t="s">
        <v>879</v>
      </c>
      <c r="D122" s="55" t="s">
        <v>890</v>
      </c>
      <c r="E122" s="50" t="s">
        <v>1195</v>
      </c>
      <c r="F122" s="55" t="s">
        <v>896</v>
      </c>
      <c r="G122" s="50" t="s">
        <v>897</v>
      </c>
      <c r="H122" s="55" t="s">
        <v>893</v>
      </c>
      <c r="I122" s="55" t="s">
        <v>884</v>
      </c>
      <c r="J122" s="56" t="s">
        <v>1196</v>
      </c>
    </row>
    <row r="123" ht="47.3" customHeight="1" spans="1:10">
      <c r="A123" s="57" t="s">
        <v>637</v>
      </c>
      <c r="B123" s="55" t="s">
        <v>1188</v>
      </c>
      <c r="C123" s="55" t="s">
        <v>901</v>
      </c>
      <c r="D123" s="55" t="s">
        <v>902</v>
      </c>
      <c r="E123" s="50" t="s">
        <v>1197</v>
      </c>
      <c r="F123" s="55" t="s">
        <v>882</v>
      </c>
      <c r="G123" s="50" t="s">
        <v>921</v>
      </c>
      <c r="H123" s="55" t="s">
        <v>893</v>
      </c>
      <c r="I123" s="55" t="s">
        <v>884</v>
      </c>
      <c r="J123" s="56" t="s">
        <v>1198</v>
      </c>
    </row>
    <row r="124" ht="47.3" customHeight="1" spans="1:10">
      <c r="A124" s="57" t="s">
        <v>637</v>
      </c>
      <c r="B124" s="55" t="s">
        <v>1188</v>
      </c>
      <c r="C124" s="55" t="s">
        <v>901</v>
      </c>
      <c r="D124" s="55" t="s">
        <v>1075</v>
      </c>
      <c r="E124" s="50" t="s">
        <v>1199</v>
      </c>
      <c r="F124" s="55" t="s">
        <v>882</v>
      </c>
      <c r="G124" s="50" t="s">
        <v>921</v>
      </c>
      <c r="H124" s="55" t="s">
        <v>893</v>
      </c>
      <c r="I124" s="55" t="s">
        <v>884</v>
      </c>
      <c r="J124" s="56" t="s">
        <v>1200</v>
      </c>
    </row>
    <row r="125" ht="47.3" customHeight="1" spans="1:10">
      <c r="A125" s="54" t="s">
        <v>55</v>
      </c>
      <c r="B125" s="23"/>
      <c r="C125" s="23"/>
      <c r="D125" s="23"/>
      <c r="E125" s="23"/>
      <c r="F125" s="23"/>
      <c r="G125" s="23"/>
      <c r="H125" s="23"/>
      <c r="I125" s="23"/>
      <c r="J125" s="23"/>
    </row>
    <row r="126" ht="47.3" customHeight="1" spans="1:10">
      <c r="A126" s="57" t="s">
        <v>709</v>
      </c>
      <c r="B126" s="55" t="s">
        <v>1201</v>
      </c>
      <c r="C126" s="55" t="s">
        <v>879</v>
      </c>
      <c r="D126" s="55" t="s">
        <v>880</v>
      </c>
      <c r="E126" s="50" t="s">
        <v>1202</v>
      </c>
      <c r="F126" s="55" t="s">
        <v>882</v>
      </c>
      <c r="G126" s="50" t="s">
        <v>921</v>
      </c>
      <c r="H126" s="55" t="s">
        <v>893</v>
      </c>
      <c r="I126" s="55" t="s">
        <v>884</v>
      </c>
      <c r="J126" s="56" t="s">
        <v>1203</v>
      </c>
    </row>
    <row r="127" ht="47.3" customHeight="1" spans="1:10">
      <c r="A127" s="57" t="s">
        <v>709</v>
      </c>
      <c r="B127" s="55" t="s">
        <v>1201</v>
      </c>
      <c r="C127" s="55" t="s">
        <v>879</v>
      </c>
      <c r="D127" s="55" t="s">
        <v>880</v>
      </c>
      <c r="E127" s="50" t="s">
        <v>1204</v>
      </c>
      <c r="F127" s="55" t="s">
        <v>882</v>
      </c>
      <c r="G127" s="50" t="s">
        <v>950</v>
      </c>
      <c r="H127" s="55" t="s">
        <v>893</v>
      </c>
      <c r="I127" s="55" t="s">
        <v>884</v>
      </c>
      <c r="J127" s="56" t="s">
        <v>1205</v>
      </c>
    </row>
    <row r="128" ht="47.3" customHeight="1" spans="1:10">
      <c r="A128" s="57" t="s">
        <v>709</v>
      </c>
      <c r="B128" s="55" t="s">
        <v>1201</v>
      </c>
      <c r="C128" s="55" t="s">
        <v>879</v>
      </c>
      <c r="D128" s="55" t="s">
        <v>890</v>
      </c>
      <c r="E128" s="50" t="s">
        <v>1206</v>
      </c>
      <c r="F128" s="55" t="s">
        <v>882</v>
      </c>
      <c r="G128" s="50" t="s">
        <v>921</v>
      </c>
      <c r="H128" s="55" t="s">
        <v>893</v>
      </c>
      <c r="I128" s="55" t="s">
        <v>884</v>
      </c>
      <c r="J128" s="56" t="s">
        <v>1207</v>
      </c>
    </row>
    <row r="129" ht="47.3" customHeight="1" spans="1:10">
      <c r="A129" s="57" t="s">
        <v>709</v>
      </c>
      <c r="B129" s="55" t="s">
        <v>1201</v>
      </c>
      <c r="C129" s="55" t="s">
        <v>901</v>
      </c>
      <c r="D129" s="55" t="s">
        <v>902</v>
      </c>
      <c r="E129" s="50" t="s">
        <v>1208</v>
      </c>
      <c r="F129" s="55" t="s">
        <v>896</v>
      </c>
      <c r="G129" s="50" t="s">
        <v>1209</v>
      </c>
      <c r="H129" s="55"/>
      <c r="I129" s="55" t="s">
        <v>1059</v>
      </c>
      <c r="J129" s="56" t="s">
        <v>1210</v>
      </c>
    </row>
    <row r="130" ht="47.3" customHeight="1" spans="1:10">
      <c r="A130" s="57" t="s">
        <v>709</v>
      </c>
      <c r="B130" s="55" t="s">
        <v>1201</v>
      </c>
      <c r="C130" s="55" t="s">
        <v>907</v>
      </c>
      <c r="D130" s="55" t="s">
        <v>908</v>
      </c>
      <c r="E130" s="50" t="s">
        <v>1211</v>
      </c>
      <c r="F130" s="55" t="s">
        <v>882</v>
      </c>
      <c r="G130" s="50" t="s">
        <v>921</v>
      </c>
      <c r="H130" s="55" t="s">
        <v>893</v>
      </c>
      <c r="I130" s="55" t="s">
        <v>884</v>
      </c>
      <c r="J130" s="56" t="s">
        <v>1212</v>
      </c>
    </row>
    <row r="131" ht="47.3" customHeight="1" spans="1:10">
      <c r="A131" s="54" t="s">
        <v>57</v>
      </c>
      <c r="B131" s="23"/>
      <c r="C131" s="23"/>
      <c r="D131" s="23"/>
      <c r="E131" s="23"/>
      <c r="F131" s="23"/>
      <c r="G131" s="23"/>
      <c r="H131" s="23"/>
      <c r="I131" s="23"/>
      <c r="J131" s="23"/>
    </row>
    <row r="132" ht="47.3" customHeight="1" spans="1:10">
      <c r="A132" s="57" t="s">
        <v>639</v>
      </c>
      <c r="B132" s="55" t="s">
        <v>1213</v>
      </c>
      <c r="C132" s="55" t="s">
        <v>879</v>
      </c>
      <c r="D132" s="55" t="s">
        <v>880</v>
      </c>
      <c r="E132" s="50" t="s">
        <v>1214</v>
      </c>
      <c r="F132" s="55" t="s">
        <v>882</v>
      </c>
      <c r="G132" s="50" t="s">
        <v>248</v>
      </c>
      <c r="H132" s="55" t="s">
        <v>1215</v>
      </c>
      <c r="I132" s="55" t="s">
        <v>884</v>
      </c>
      <c r="J132" s="56" t="s">
        <v>1216</v>
      </c>
    </row>
    <row r="133" ht="47.3" customHeight="1" spans="1:10">
      <c r="A133" s="57" t="s">
        <v>639</v>
      </c>
      <c r="B133" s="55" t="s">
        <v>1213</v>
      </c>
      <c r="C133" s="55" t="s">
        <v>879</v>
      </c>
      <c r="D133" s="55" t="s">
        <v>880</v>
      </c>
      <c r="E133" s="50" t="s">
        <v>1217</v>
      </c>
      <c r="F133" s="55" t="s">
        <v>882</v>
      </c>
      <c r="G133" s="50" t="s">
        <v>248</v>
      </c>
      <c r="H133" s="55" t="s">
        <v>943</v>
      </c>
      <c r="I133" s="55" t="s">
        <v>884</v>
      </c>
      <c r="J133" s="56" t="s">
        <v>1218</v>
      </c>
    </row>
    <row r="134" ht="47.3" customHeight="1" spans="1:10">
      <c r="A134" s="57" t="s">
        <v>639</v>
      </c>
      <c r="B134" s="55" t="s">
        <v>1213</v>
      </c>
      <c r="C134" s="55" t="s">
        <v>879</v>
      </c>
      <c r="D134" s="55" t="s">
        <v>880</v>
      </c>
      <c r="E134" s="50" t="s">
        <v>1219</v>
      </c>
      <c r="F134" s="55" t="s">
        <v>882</v>
      </c>
      <c r="G134" s="50" t="s">
        <v>251</v>
      </c>
      <c r="H134" s="55" t="s">
        <v>918</v>
      </c>
      <c r="I134" s="55" t="s">
        <v>884</v>
      </c>
      <c r="J134" s="56" t="s">
        <v>1220</v>
      </c>
    </row>
    <row r="135" ht="47.3" customHeight="1" spans="1:10">
      <c r="A135" s="57" t="s">
        <v>639</v>
      </c>
      <c r="B135" s="55" t="s">
        <v>1213</v>
      </c>
      <c r="C135" s="55" t="s">
        <v>879</v>
      </c>
      <c r="D135" s="55" t="s">
        <v>880</v>
      </c>
      <c r="E135" s="50" t="s">
        <v>1221</v>
      </c>
      <c r="F135" s="55" t="s">
        <v>882</v>
      </c>
      <c r="G135" s="50" t="s">
        <v>1222</v>
      </c>
      <c r="H135" s="55" t="s">
        <v>984</v>
      </c>
      <c r="I135" s="55" t="s">
        <v>884</v>
      </c>
      <c r="J135" s="56" t="s">
        <v>1223</v>
      </c>
    </row>
    <row r="136" ht="47.3" customHeight="1" spans="1:10">
      <c r="A136" s="57" t="s">
        <v>639</v>
      </c>
      <c r="B136" s="55" t="s">
        <v>1213</v>
      </c>
      <c r="C136" s="55" t="s">
        <v>901</v>
      </c>
      <c r="D136" s="55" t="s">
        <v>902</v>
      </c>
      <c r="E136" s="50" t="s">
        <v>1224</v>
      </c>
      <c r="F136" s="55" t="s">
        <v>896</v>
      </c>
      <c r="G136" s="50" t="s">
        <v>248</v>
      </c>
      <c r="H136" s="55" t="s">
        <v>888</v>
      </c>
      <c r="I136" s="55" t="s">
        <v>884</v>
      </c>
      <c r="J136" s="56" t="s">
        <v>1225</v>
      </c>
    </row>
    <row r="137" ht="47.3" customHeight="1" spans="1:10">
      <c r="A137" s="57" t="s">
        <v>711</v>
      </c>
      <c r="B137" s="55" t="s">
        <v>1226</v>
      </c>
      <c r="C137" s="55" t="s">
        <v>879</v>
      </c>
      <c r="D137" s="55" t="s">
        <v>880</v>
      </c>
      <c r="E137" s="50" t="s">
        <v>1227</v>
      </c>
      <c r="F137" s="55" t="s">
        <v>882</v>
      </c>
      <c r="G137" s="50" t="s">
        <v>942</v>
      </c>
      <c r="H137" s="55" t="s">
        <v>1215</v>
      </c>
      <c r="I137" s="55" t="s">
        <v>884</v>
      </c>
      <c r="J137" s="56" t="s">
        <v>1228</v>
      </c>
    </row>
    <row r="138" ht="47.3" customHeight="1" spans="1:10">
      <c r="A138" s="57" t="s">
        <v>711</v>
      </c>
      <c r="B138" s="55" t="s">
        <v>1226</v>
      </c>
      <c r="C138" s="55" t="s">
        <v>879</v>
      </c>
      <c r="D138" s="55" t="s">
        <v>880</v>
      </c>
      <c r="E138" s="50" t="s">
        <v>1229</v>
      </c>
      <c r="F138" s="55" t="s">
        <v>882</v>
      </c>
      <c r="G138" s="50" t="s">
        <v>887</v>
      </c>
      <c r="H138" s="55" t="s">
        <v>905</v>
      </c>
      <c r="I138" s="55" t="s">
        <v>884</v>
      </c>
      <c r="J138" s="56" t="s">
        <v>1230</v>
      </c>
    </row>
    <row r="139" ht="47.3" customHeight="1" spans="1:10">
      <c r="A139" s="57" t="s">
        <v>711</v>
      </c>
      <c r="B139" s="55" t="s">
        <v>1226</v>
      </c>
      <c r="C139" s="55" t="s">
        <v>879</v>
      </c>
      <c r="D139" s="55" t="s">
        <v>880</v>
      </c>
      <c r="E139" s="50" t="s">
        <v>1231</v>
      </c>
      <c r="F139" s="55" t="s">
        <v>882</v>
      </c>
      <c r="G139" s="50" t="s">
        <v>887</v>
      </c>
      <c r="H139" s="55" t="s">
        <v>918</v>
      </c>
      <c r="I139" s="55" t="s">
        <v>884</v>
      </c>
      <c r="J139" s="56" t="s">
        <v>1232</v>
      </c>
    </row>
    <row r="140" ht="47.3" customHeight="1" spans="1:10">
      <c r="A140" s="57" t="s">
        <v>711</v>
      </c>
      <c r="B140" s="55" t="s">
        <v>1226</v>
      </c>
      <c r="C140" s="55" t="s">
        <v>879</v>
      </c>
      <c r="D140" s="55" t="s">
        <v>890</v>
      </c>
      <c r="E140" s="50" t="s">
        <v>1151</v>
      </c>
      <c r="F140" s="55" t="s">
        <v>882</v>
      </c>
      <c r="G140" s="50" t="s">
        <v>921</v>
      </c>
      <c r="H140" s="55" t="s">
        <v>893</v>
      </c>
      <c r="I140" s="55" t="s">
        <v>884</v>
      </c>
      <c r="J140" s="56" t="s">
        <v>1233</v>
      </c>
    </row>
    <row r="141" ht="47.3" customHeight="1" spans="1:10">
      <c r="A141" s="57" t="s">
        <v>711</v>
      </c>
      <c r="B141" s="55" t="s">
        <v>1226</v>
      </c>
      <c r="C141" s="55" t="s">
        <v>901</v>
      </c>
      <c r="D141" s="55" t="s">
        <v>902</v>
      </c>
      <c r="E141" s="50" t="s">
        <v>1224</v>
      </c>
      <c r="F141" s="55" t="s">
        <v>896</v>
      </c>
      <c r="G141" s="50" t="s">
        <v>1234</v>
      </c>
      <c r="H141" s="55" t="s">
        <v>888</v>
      </c>
      <c r="I141" s="55" t="s">
        <v>884</v>
      </c>
      <c r="J141" s="56" t="s">
        <v>1225</v>
      </c>
    </row>
    <row r="142" ht="47.3" customHeight="1" spans="1:10">
      <c r="A142" s="57" t="s">
        <v>711</v>
      </c>
      <c r="B142" s="55" t="s">
        <v>1226</v>
      </c>
      <c r="C142" s="55" t="s">
        <v>907</v>
      </c>
      <c r="D142" s="55" t="s">
        <v>908</v>
      </c>
      <c r="E142" s="50" t="s">
        <v>1235</v>
      </c>
      <c r="F142" s="55" t="s">
        <v>882</v>
      </c>
      <c r="G142" s="50" t="s">
        <v>921</v>
      </c>
      <c r="H142" s="55" t="s">
        <v>893</v>
      </c>
      <c r="I142" s="55" t="s">
        <v>884</v>
      </c>
      <c r="J142" s="56" t="s">
        <v>1236</v>
      </c>
    </row>
    <row r="143" ht="47.3" customHeight="1" spans="1:10">
      <c r="A143" s="54" t="s">
        <v>59</v>
      </c>
      <c r="B143" s="23"/>
      <c r="C143" s="23"/>
      <c r="D143" s="23"/>
      <c r="E143" s="23"/>
      <c r="F143" s="23"/>
      <c r="G143" s="23"/>
      <c r="H143" s="23"/>
      <c r="I143" s="23"/>
      <c r="J143" s="23"/>
    </row>
    <row r="144" ht="47.3" customHeight="1" spans="1:10">
      <c r="A144" s="57" t="s">
        <v>723</v>
      </c>
      <c r="B144" s="55" t="s">
        <v>1237</v>
      </c>
      <c r="C144" s="55" t="s">
        <v>879</v>
      </c>
      <c r="D144" s="55" t="s">
        <v>880</v>
      </c>
      <c r="E144" s="50" t="s">
        <v>1238</v>
      </c>
      <c r="F144" s="55" t="s">
        <v>896</v>
      </c>
      <c r="G144" s="50" t="s">
        <v>1239</v>
      </c>
      <c r="H144" s="55" t="s">
        <v>1240</v>
      </c>
      <c r="I144" s="55" t="s">
        <v>884</v>
      </c>
      <c r="J144" s="56" t="s">
        <v>1241</v>
      </c>
    </row>
    <row r="145" ht="47.3" customHeight="1" spans="1:10">
      <c r="A145" s="57" t="s">
        <v>723</v>
      </c>
      <c r="B145" s="55" t="s">
        <v>1237</v>
      </c>
      <c r="C145" s="55" t="s">
        <v>879</v>
      </c>
      <c r="D145" s="55" t="s">
        <v>880</v>
      </c>
      <c r="E145" s="50" t="s">
        <v>1242</v>
      </c>
      <c r="F145" s="55" t="s">
        <v>896</v>
      </c>
      <c r="G145" s="50" t="s">
        <v>1243</v>
      </c>
      <c r="H145" s="55" t="s">
        <v>914</v>
      </c>
      <c r="I145" s="55" t="s">
        <v>884</v>
      </c>
      <c r="J145" s="56" t="s">
        <v>1244</v>
      </c>
    </row>
    <row r="146" ht="47.3" customHeight="1" spans="1:10">
      <c r="A146" s="57" t="s">
        <v>723</v>
      </c>
      <c r="B146" s="55" t="s">
        <v>1237</v>
      </c>
      <c r="C146" s="55" t="s">
        <v>879</v>
      </c>
      <c r="D146" s="55" t="s">
        <v>890</v>
      </c>
      <c r="E146" s="50" t="s">
        <v>1245</v>
      </c>
      <c r="F146" s="55" t="s">
        <v>882</v>
      </c>
      <c r="G146" s="50" t="s">
        <v>921</v>
      </c>
      <c r="H146" s="55" t="s">
        <v>893</v>
      </c>
      <c r="I146" s="55" t="s">
        <v>884</v>
      </c>
      <c r="J146" s="56" t="s">
        <v>1244</v>
      </c>
    </row>
    <row r="147" ht="47.3" customHeight="1" spans="1:10">
      <c r="A147" s="57" t="s">
        <v>723</v>
      </c>
      <c r="B147" s="55" t="s">
        <v>1237</v>
      </c>
      <c r="C147" s="55" t="s">
        <v>879</v>
      </c>
      <c r="D147" s="55" t="s">
        <v>890</v>
      </c>
      <c r="E147" s="50" t="s">
        <v>1246</v>
      </c>
      <c r="F147" s="55" t="s">
        <v>896</v>
      </c>
      <c r="G147" s="50" t="s">
        <v>1247</v>
      </c>
      <c r="H147" s="55"/>
      <c r="I147" s="55" t="s">
        <v>1059</v>
      </c>
      <c r="J147" s="56" t="s">
        <v>1248</v>
      </c>
    </row>
    <row r="148" ht="47.3" customHeight="1" spans="1:10">
      <c r="A148" s="57" t="s">
        <v>723</v>
      </c>
      <c r="B148" s="55" t="s">
        <v>1237</v>
      </c>
      <c r="C148" s="55" t="s">
        <v>901</v>
      </c>
      <c r="D148" s="55" t="s">
        <v>982</v>
      </c>
      <c r="E148" s="50" t="s">
        <v>1249</v>
      </c>
      <c r="F148" s="55" t="s">
        <v>896</v>
      </c>
      <c r="G148" s="50" t="s">
        <v>1250</v>
      </c>
      <c r="H148" s="55"/>
      <c r="I148" s="55" t="s">
        <v>1059</v>
      </c>
      <c r="J148" s="56" t="s">
        <v>1251</v>
      </c>
    </row>
    <row r="149" ht="47.3" customHeight="1" spans="1:10">
      <c r="A149" s="57" t="s">
        <v>723</v>
      </c>
      <c r="B149" s="55" t="s">
        <v>1237</v>
      </c>
      <c r="C149" s="55" t="s">
        <v>907</v>
      </c>
      <c r="D149" s="55" t="s">
        <v>908</v>
      </c>
      <c r="E149" s="50" t="s">
        <v>1252</v>
      </c>
      <c r="F149" s="55" t="s">
        <v>882</v>
      </c>
      <c r="G149" s="50" t="s">
        <v>921</v>
      </c>
      <c r="H149" s="55" t="s">
        <v>893</v>
      </c>
      <c r="I149" s="55" t="s">
        <v>884</v>
      </c>
      <c r="J149" s="56" t="s">
        <v>1253</v>
      </c>
    </row>
    <row r="150" ht="47.3" customHeight="1" spans="1:10">
      <c r="A150" s="57" t="s">
        <v>714</v>
      </c>
      <c r="B150" s="55" t="s">
        <v>1254</v>
      </c>
      <c r="C150" s="55" t="s">
        <v>879</v>
      </c>
      <c r="D150" s="55" t="s">
        <v>880</v>
      </c>
      <c r="E150" s="50" t="s">
        <v>1255</v>
      </c>
      <c r="F150" s="55" t="s">
        <v>896</v>
      </c>
      <c r="G150" s="50" t="s">
        <v>897</v>
      </c>
      <c r="H150" s="55" t="s">
        <v>893</v>
      </c>
      <c r="I150" s="55" t="s">
        <v>884</v>
      </c>
      <c r="J150" s="56" t="s">
        <v>1256</v>
      </c>
    </row>
    <row r="151" ht="47.3" customHeight="1" spans="1:10">
      <c r="A151" s="57" t="s">
        <v>714</v>
      </c>
      <c r="B151" s="55" t="s">
        <v>1254</v>
      </c>
      <c r="C151" s="55" t="s">
        <v>901</v>
      </c>
      <c r="D151" s="55" t="s">
        <v>982</v>
      </c>
      <c r="E151" s="50" t="s">
        <v>1257</v>
      </c>
      <c r="F151" s="55" t="s">
        <v>882</v>
      </c>
      <c r="G151" s="50" t="s">
        <v>1156</v>
      </c>
      <c r="H151" s="55" t="s">
        <v>893</v>
      </c>
      <c r="I151" s="55" t="s">
        <v>884</v>
      </c>
      <c r="J151" s="56" t="s">
        <v>1258</v>
      </c>
    </row>
    <row r="152" ht="47.3" customHeight="1" spans="1:10">
      <c r="A152" s="57" t="s">
        <v>714</v>
      </c>
      <c r="B152" s="55" t="s">
        <v>1254</v>
      </c>
      <c r="C152" s="55" t="s">
        <v>907</v>
      </c>
      <c r="D152" s="55" t="s">
        <v>908</v>
      </c>
      <c r="E152" s="50" t="s">
        <v>1259</v>
      </c>
      <c r="F152" s="55" t="s">
        <v>882</v>
      </c>
      <c r="G152" s="50" t="s">
        <v>921</v>
      </c>
      <c r="H152" s="55" t="s">
        <v>893</v>
      </c>
      <c r="I152" s="55" t="s">
        <v>884</v>
      </c>
      <c r="J152" s="56" t="s">
        <v>1260</v>
      </c>
    </row>
    <row r="153" ht="47.3" customHeight="1" spans="1:10">
      <c r="A153" s="57" t="s">
        <v>714</v>
      </c>
      <c r="B153" s="55" t="s">
        <v>1254</v>
      </c>
      <c r="C153" s="55" t="s">
        <v>1183</v>
      </c>
      <c r="D153" s="55" t="s">
        <v>1184</v>
      </c>
      <c r="E153" s="50" t="s">
        <v>1261</v>
      </c>
      <c r="F153" s="55" t="s">
        <v>1030</v>
      </c>
      <c r="G153" s="50" t="s">
        <v>1262</v>
      </c>
      <c r="H153" s="55" t="s">
        <v>1263</v>
      </c>
      <c r="I153" s="55" t="s">
        <v>884</v>
      </c>
      <c r="J153" s="56" t="s">
        <v>1264</v>
      </c>
    </row>
    <row r="154" ht="47.3" customHeight="1" spans="1:10">
      <c r="A154" s="57" t="s">
        <v>639</v>
      </c>
      <c r="B154" s="55" t="s">
        <v>1265</v>
      </c>
      <c r="C154" s="55" t="s">
        <v>879</v>
      </c>
      <c r="D154" s="55" t="s">
        <v>880</v>
      </c>
      <c r="E154" s="50" t="s">
        <v>1266</v>
      </c>
      <c r="F154" s="55" t="s">
        <v>896</v>
      </c>
      <c r="G154" s="50" t="s">
        <v>248</v>
      </c>
      <c r="H154" s="55" t="s">
        <v>905</v>
      </c>
      <c r="I154" s="55" t="s">
        <v>884</v>
      </c>
      <c r="J154" s="56" t="s">
        <v>1267</v>
      </c>
    </row>
    <row r="155" ht="47.3" customHeight="1" spans="1:10">
      <c r="A155" s="57" t="s">
        <v>639</v>
      </c>
      <c r="B155" s="55" t="s">
        <v>1265</v>
      </c>
      <c r="C155" s="55" t="s">
        <v>879</v>
      </c>
      <c r="D155" s="55" t="s">
        <v>880</v>
      </c>
      <c r="E155" s="50" t="s">
        <v>1268</v>
      </c>
      <c r="F155" s="55" t="s">
        <v>896</v>
      </c>
      <c r="G155" s="50" t="s">
        <v>1020</v>
      </c>
      <c r="H155" s="55" t="s">
        <v>1089</v>
      </c>
      <c r="I155" s="55" t="s">
        <v>884</v>
      </c>
      <c r="J155" s="56" t="s">
        <v>1269</v>
      </c>
    </row>
    <row r="156" ht="47.3" customHeight="1" spans="1:10">
      <c r="A156" s="57" t="s">
        <v>639</v>
      </c>
      <c r="B156" s="55" t="s">
        <v>1265</v>
      </c>
      <c r="C156" s="55" t="s">
        <v>879</v>
      </c>
      <c r="D156" s="55" t="s">
        <v>880</v>
      </c>
      <c r="E156" s="50" t="s">
        <v>1270</v>
      </c>
      <c r="F156" s="55" t="s">
        <v>882</v>
      </c>
      <c r="G156" s="50" t="s">
        <v>1020</v>
      </c>
      <c r="H156" s="55" t="s">
        <v>1089</v>
      </c>
      <c r="I156" s="55" t="s">
        <v>884</v>
      </c>
      <c r="J156" s="56" t="s">
        <v>1271</v>
      </c>
    </row>
    <row r="157" ht="47.3" customHeight="1" spans="1:10">
      <c r="A157" s="57" t="s">
        <v>639</v>
      </c>
      <c r="B157" s="55" t="s">
        <v>1265</v>
      </c>
      <c r="C157" s="55" t="s">
        <v>879</v>
      </c>
      <c r="D157" s="55" t="s">
        <v>890</v>
      </c>
      <c r="E157" s="50" t="s">
        <v>1272</v>
      </c>
      <c r="F157" s="55" t="s">
        <v>896</v>
      </c>
      <c r="G157" s="50" t="s">
        <v>897</v>
      </c>
      <c r="H157" s="55" t="s">
        <v>893</v>
      </c>
      <c r="I157" s="55" t="s">
        <v>884</v>
      </c>
      <c r="J157" s="56" t="s">
        <v>1272</v>
      </c>
    </row>
    <row r="158" ht="47.3" customHeight="1" spans="1:10">
      <c r="A158" s="57" t="s">
        <v>639</v>
      </c>
      <c r="B158" s="55" t="s">
        <v>1265</v>
      </c>
      <c r="C158" s="55" t="s">
        <v>901</v>
      </c>
      <c r="D158" s="55" t="s">
        <v>902</v>
      </c>
      <c r="E158" s="50" t="s">
        <v>1273</v>
      </c>
      <c r="F158" s="55" t="s">
        <v>896</v>
      </c>
      <c r="G158" s="50" t="s">
        <v>1171</v>
      </c>
      <c r="H158" s="55" t="s">
        <v>984</v>
      </c>
      <c r="I158" s="55" t="s">
        <v>884</v>
      </c>
      <c r="J158" s="56" t="s">
        <v>1274</v>
      </c>
    </row>
    <row r="159" ht="47.3" customHeight="1" spans="1:10">
      <c r="A159" s="57" t="s">
        <v>639</v>
      </c>
      <c r="B159" s="55" t="s">
        <v>1265</v>
      </c>
      <c r="C159" s="55" t="s">
        <v>907</v>
      </c>
      <c r="D159" s="55" t="s">
        <v>908</v>
      </c>
      <c r="E159" s="50" t="s">
        <v>1275</v>
      </c>
      <c r="F159" s="55" t="s">
        <v>882</v>
      </c>
      <c r="G159" s="50" t="s">
        <v>921</v>
      </c>
      <c r="H159" s="55" t="s">
        <v>893</v>
      </c>
      <c r="I159" s="55" t="s">
        <v>884</v>
      </c>
      <c r="J159" s="56" t="s">
        <v>1276</v>
      </c>
    </row>
    <row r="160" ht="47.3" customHeight="1" spans="1:10">
      <c r="A160" s="57" t="s">
        <v>718</v>
      </c>
      <c r="B160" s="55" t="s">
        <v>1277</v>
      </c>
      <c r="C160" s="55" t="s">
        <v>879</v>
      </c>
      <c r="D160" s="55" t="s">
        <v>880</v>
      </c>
      <c r="E160" s="50" t="s">
        <v>1278</v>
      </c>
      <c r="F160" s="55" t="s">
        <v>882</v>
      </c>
      <c r="G160" s="50" t="s">
        <v>1156</v>
      </c>
      <c r="H160" s="55" t="s">
        <v>905</v>
      </c>
      <c r="I160" s="55" t="s">
        <v>884</v>
      </c>
      <c r="J160" s="56" t="s">
        <v>1279</v>
      </c>
    </row>
    <row r="161" ht="47.3" customHeight="1" spans="1:10">
      <c r="A161" s="57" t="s">
        <v>718</v>
      </c>
      <c r="B161" s="55" t="s">
        <v>1277</v>
      </c>
      <c r="C161" s="55" t="s">
        <v>879</v>
      </c>
      <c r="D161" s="55" t="s">
        <v>880</v>
      </c>
      <c r="E161" s="50" t="s">
        <v>1280</v>
      </c>
      <c r="F161" s="55" t="s">
        <v>882</v>
      </c>
      <c r="G161" s="50" t="s">
        <v>1281</v>
      </c>
      <c r="H161" s="55" t="s">
        <v>888</v>
      </c>
      <c r="I161" s="55" t="s">
        <v>884</v>
      </c>
      <c r="J161" s="56" t="s">
        <v>1282</v>
      </c>
    </row>
    <row r="162" ht="47.3" customHeight="1" spans="1:10">
      <c r="A162" s="57" t="s">
        <v>718</v>
      </c>
      <c r="B162" s="55" t="s">
        <v>1277</v>
      </c>
      <c r="C162" s="55" t="s">
        <v>879</v>
      </c>
      <c r="D162" s="55" t="s">
        <v>880</v>
      </c>
      <c r="E162" s="50" t="s">
        <v>1283</v>
      </c>
      <c r="F162" s="55" t="s">
        <v>882</v>
      </c>
      <c r="G162" s="50" t="s">
        <v>932</v>
      </c>
      <c r="H162" s="55" t="s">
        <v>1284</v>
      </c>
      <c r="I162" s="55" t="s">
        <v>884</v>
      </c>
      <c r="J162" s="56" t="s">
        <v>1285</v>
      </c>
    </row>
    <row r="163" ht="47.3" customHeight="1" spans="1:10">
      <c r="A163" s="57" t="s">
        <v>718</v>
      </c>
      <c r="B163" s="55" t="s">
        <v>1277</v>
      </c>
      <c r="C163" s="55" t="s">
        <v>879</v>
      </c>
      <c r="D163" s="55" t="s">
        <v>880</v>
      </c>
      <c r="E163" s="50" t="s">
        <v>1286</v>
      </c>
      <c r="F163" s="55" t="s">
        <v>882</v>
      </c>
      <c r="G163" s="50" t="s">
        <v>249</v>
      </c>
      <c r="H163" s="55" t="s">
        <v>918</v>
      </c>
      <c r="I163" s="55" t="s">
        <v>884</v>
      </c>
      <c r="J163" s="56" t="s">
        <v>1287</v>
      </c>
    </row>
    <row r="164" ht="47.3" customHeight="1" spans="1:10">
      <c r="A164" s="57" t="s">
        <v>718</v>
      </c>
      <c r="B164" s="55" t="s">
        <v>1277</v>
      </c>
      <c r="C164" s="55" t="s">
        <v>879</v>
      </c>
      <c r="D164" s="55" t="s">
        <v>890</v>
      </c>
      <c r="E164" s="50" t="s">
        <v>1288</v>
      </c>
      <c r="F164" s="55" t="s">
        <v>882</v>
      </c>
      <c r="G164" s="50" t="s">
        <v>921</v>
      </c>
      <c r="H164" s="55" t="s">
        <v>893</v>
      </c>
      <c r="I164" s="55" t="s">
        <v>884</v>
      </c>
      <c r="J164" s="56" t="s">
        <v>1289</v>
      </c>
    </row>
    <row r="165" ht="47.3" customHeight="1" spans="1:10">
      <c r="A165" s="57" t="s">
        <v>718</v>
      </c>
      <c r="B165" s="55" t="s">
        <v>1277</v>
      </c>
      <c r="C165" s="55" t="s">
        <v>901</v>
      </c>
      <c r="D165" s="55" t="s">
        <v>902</v>
      </c>
      <c r="E165" s="50" t="s">
        <v>1290</v>
      </c>
      <c r="F165" s="55" t="s">
        <v>882</v>
      </c>
      <c r="G165" s="50" t="s">
        <v>1171</v>
      </c>
      <c r="H165" s="55" t="s">
        <v>905</v>
      </c>
      <c r="I165" s="55" t="s">
        <v>884</v>
      </c>
      <c r="J165" s="56" t="s">
        <v>1291</v>
      </c>
    </row>
    <row r="166" ht="47.3" customHeight="1" spans="1:10">
      <c r="A166" s="57" t="s">
        <v>718</v>
      </c>
      <c r="B166" s="55" t="s">
        <v>1277</v>
      </c>
      <c r="C166" s="55" t="s">
        <v>907</v>
      </c>
      <c r="D166" s="55" t="s">
        <v>908</v>
      </c>
      <c r="E166" s="50" t="s">
        <v>908</v>
      </c>
      <c r="F166" s="55" t="s">
        <v>882</v>
      </c>
      <c r="G166" s="50" t="s">
        <v>921</v>
      </c>
      <c r="H166" s="55" t="s">
        <v>893</v>
      </c>
      <c r="I166" s="55" t="s">
        <v>884</v>
      </c>
      <c r="J166" s="56" t="s">
        <v>1292</v>
      </c>
    </row>
    <row r="167" ht="47.3" customHeight="1" spans="1:10">
      <c r="A167" s="54" t="s">
        <v>61</v>
      </c>
      <c r="B167" s="23"/>
      <c r="C167" s="23"/>
      <c r="D167" s="23"/>
      <c r="E167" s="23"/>
      <c r="F167" s="23"/>
      <c r="G167" s="23"/>
      <c r="H167" s="23"/>
      <c r="I167" s="23"/>
      <c r="J167" s="23"/>
    </row>
    <row r="168" ht="47.3" customHeight="1" spans="1:10">
      <c r="A168" s="57" t="s">
        <v>743</v>
      </c>
      <c r="B168" s="55" t="s">
        <v>1293</v>
      </c>
      <c r="C168" s="55" t="s">
        <v>879</v>
      </c>
      <c r="D168" s="55" t="s">
        <v>880</v>
      </c>
      <c r="E168" s="50" t="s">
        <v>1294</v>
      </c>
      <c r="F168" s="55" t="s">
        <v>896</v>
      </c>
      <c r="G168" s="50" t="s">
        <v>248</v>
      </c>
      <c r="H168" s="55" t="s">
        <v>935</v>
      </c>
      <c r="I168" s="55" t="s">
        <v>884</v>
      </c>
      <c r="J168" s="56" t="s">
        <v>1295</v>
      </c>
    </row>
    <row r="169" ht="47.3" customHeight="1" spans="1:10">
      <c r="A169" s="57" t="s">
        <v>743</v>
      </c>
      <c r="B169" s="55" t="s">
        <v>1293</v>
      </c>
      <c r="C169" s="55" t="s">
        <v>879</v>
      </c>
      <c r="D169" s="55" t="s">
        <v>890</v>
      </c>
      <c r="E169" s="50" t="s">
        <v>1296</v>
      </c>
      <c r="F169" s="55" t="s">
        <v>882</v>
      </c>
      <c r="G169" s="50" t="s">
        <v>921</v>
      </c>
      <c r="H169" s="55" t="s">
        <v>893</v>
      </c>
      <c r="I169" s="55" t="s">
        <v>884</v>
      </c>
      <c r="J169" s="56" t="s">
        <v>1297</v>
      </c>
    </row>
    <row r="170" ht="47.3" customHeight="1" spans="1:10">
      <c r="A170" s="57" t="s">
        <v>743</v>
      </c>
      <c r="B170" s="55" t="s">
        <v>1293</v>
      </c>
      <c r="C170" s="55" t="s">
        <v>879</v>
      </c>
      <c r="D170" s="55" t="s">
        <v>890</v>
      </c>
      <c r="E170" s="50" t="s">
        <v>1298</v>
      </c>
      <c r="F170" s="55" t="s">
        <v>882</v>
      </c>
      <c r="G170" s="50" t="s">
        <v>921</v>
      </c>
      <c r="H170" s="55" t="s">
        <v>893</v>
      </c>
      <c r="I170" s="55" t="s">
        <v>884</v>
      </c>
      <c r="J170" s="56" t="s">
        <v>1299</v>
      </c>
    </row>
    <row r="171" ht="47.3" customHeight="1" spans="1:10">
      <c r="A171" s="57" t="s">
        <v>743</v>
      </c>
      <c r="B171" s="55" t="s">
        <v>1293</v>
      </c>
      <c r="C171" s="55" t="s">
        <v>901</v>
      </c>
      <c r="D171" s="55" t="s">
        <v>982</v>
      </c>
      <c r="E171" s="50" t="s">
        <v>1300</v>
      </c>
      <c r="F171" s="55" t="s">
        <v>896</v>
      </c>
      <c r="G171" s="50" t="s">
        <v>1301</v>
      </c>
      <c r="H171" s="55"/>
      <c r="I171" s="55" t="s">
        <v>1059</v>
      </c>
      <c r="J171" s="56" t="s">
        <v>1302</v>
      </c>
    </row>
    <row r="172" ht="47.3" customHeight="1" spans="1:10">
      <c r="A172" s="57" t="s">
        <v>743</v>
      </c>
      <c r="B172" s="55" t="s">
        <v>1293</v>
      </c>
      <c r="C172" s="55" t="s">
        <v>907</v>
      </c>
      <c r="D172" s="55" t="s">
        <v>908</v>
      </c>
      <c r="E172" s="50" t="s">
        <v>1303</v>
      </c>
      <c r="F172" s="55" t="s">
        <v>882</v>
      </c>
      <c r="G172" s="50" t="s">
        <v>921</v>
      </c>
      <c r="H172" s="55" t="s">
        <v>893</v>
      </c>
      <c r="I172" s="55" t="s">
        <v>884</v>
      </c>
      <c r="J172" s="56" t="s">
        <v>1304</v>
      </c>
    </row>
    <row r="173" ht="47.3" customHeight="1" spans="1:10">
      <c r="A173" s="57" t="s">
        <v>743</v>
      </c>
      <c r="B173" s="55" t="s">
        <v>1293</v>
      </c>
      <c r="C173" s="55" t="s">
        <v>1183</v>
      </c>
      <c r="D173" s="55" t="s">
        <v>1184</v>
      </c>
      <c r="E173" s="50" t="s">
        <v>1305</v>
      </c>
      <c r="F173" s="55" t="s">
        <v>1030</v>
      </c>
      <c r="G173" s="50" t="s">
        <v>1306</v>
      </c>
      <c r="H173" s="55" t="s">
        <v>1044</v>
      </c>
      <c r="I173" s="55" t="s">
        <v>884</v>
      </c>
      <c r="J173" s="56" t="s">
        <v>1307</v>
      </c>
    </row>
    <row r="174" ht="47.3" customHeight="1" spans="1:10">
      <c r="A174" s="57" t="s">
        <v>745</v>
      </c>
      <c r="B174" s="55" t="s">
        <v>1308</v>
      </c>
      <c r="C174" s="55" t="s">
        <v>879</v>
      </c>
      <c r="D174" s="55" t="s">
        <v>880</v>
      </c>
      <c r="E174" s="50" t="s">
        <v>1309</v>
      </c>
      <c r="F174" s="55" t="s">
        <v>882</v>
      </c>
      <c r="G174" s="50" t="s">
        <v>1310</v>
      </c>
      <c r="H174" s="55" t="s">
        <v>1311</v>
      </c>
      <c r="I174" s="55" t="s">
        <v>884</v>
      </c>
      <c r="J174" s="56" t="s">
        <v>1312</v>
      </c>
    </row>
    <row r="175" ht="47.3" customHeight="1" spans="1:10">
      <c r="A175" s="57" t="s">
        <v>745</v>
      </c>
      <c r="B175" s="55" t="s">
        <v>1308</v>
      </c>
      <c r="C175" s="55" t="s">
        <v>879</v>
      </c>
      <c r="D175" s="55" t="s">
        <v>880</v>
      </c>
      <c r="E175" s="50" t="s">
        <v>1313</v>
      </c>
      <c r="F175" s="55" t="s">
        <v>882</v>
      </c>
      <c r="G175" s="50" t="s">
        <v>252</v>
      </c>
      <c r="H175" s="55" t="s">
        <v>1311</v>
      </c>
      <c r="I175" s="55" t="s">
        <v>884</v>
      </c>
      <c r="J175" s="56" t="s">
        <v>1314</v>
      </c>
    </row>
    <row r="176" ht="47.3" customHeight="1" spans="1:10">
      <c r="A176" s="57" t="s">
        <v>745</v>
      </c>
      <c r="B176" s="55" t="s">
        <v>1308</v>
      </c>
      <c r="C176" s="55" t="s">
        <v>879</v>
      </c>
      <c r="D176" s="55" t="s">
        <v>880</v>
      </c>
      <c r="E176" s="50" t="s">
        <v>1315</v>
      </c>
      <c r="F176" s="55" t="s">
        <v>882</v>
      </c>
      <c r="G176" s="50" t="s">
        <v>248</v>
      </c>
      <c r="H176" s="55" t="s">
        <v>918</v>
      </c>
      <c r="I176" s="55" t="s">
        <v>884</v>
      </c>
      <c r="J176" s="56" t="s">
        <v>1316</v>
      </c>
    </row>
    <row r="177" ht="47.3" customHeight="1" spans="1:10">
      <c r="A177" s="57" t="s">
        <v>745</v>
      </c>
      <c r="B177" s="55" t="s">
        <v>1308</v>
      </c>
      <c r="C177" s="55" t="s">
        <v>879</v>
      </c>
      <c r="D177" s="55" t="s">
        <v>880</v>
      </c>
      <c r="E177" s="50" t="s">
        <v>1317</v>
      </c>
      <c r="F177" s="55" t="s">
        <v>882</v>
      </c>
      <c r="G177" s="50" t="s">
        <v>1318</v>
      </c>
      <c r="H177" s="55" t="s">
        <v>918</v>
      </c>
      <c r="I177" s="55" t="s">
        <v>884</v>
      </c>
      <c r="J177" s="56" t="s">
        <v>1319</v>
      </c>
    </row>
    <row r="178" ht="47.3" customHeight="1" spans="1:10">
      <c r="A178" s="57" t="s">
        <v>745</v>
      </c>
      <c r="B178" s="55" t="s">
        <v>1308</v>
      </c>
      <c r="C178" s="55" t="s">
        <v>879</v>
      </c>
      <c r="D178" s="55" t="s">
        <v>890</v>
      </c>
      <c r="E178" s="50" t="s">
        <v>1320</v>
      </c>
      <c r="F178" s="55" t="s">
        <v>896</v>
      </c>
      <c r="G178" s="50" t="s">
        <v>897</v>
      </c>
      <c r="H178" s="55" t="s">
        <v>893</v>
      </c>
      <c r="I178" s="55" t="s">
        <v>884</v>
      </c>
      <c r="J178" s="56" t="s">
        <v>1321</v>
      </c>
    </row>
    <row r="179" ht="47.3" customHeight="1" spans="1:10">
      <c r="A179" s="57" t="s">
        <v>745</v>
      </c>
      <c r="B179" s="55" t="s">
        <v>1308</v>
      </c>
      <c r="C179" s="55" t="s">
        <v>879</v>
      </c>
      <c r="D179" s="55" t="s">
        <v>890</v>
      </c>
      <c r="E179" s="50" t="s">
        <v>1322</v>
      </c>
      <c r="F179" s="55" t="s">
        <v>1030</v>
      </c>
      <c r="G179" s="50" t="s">
        <v>887</v>
      </c>
      <c r="H179" s="55" t="s">
        <v>893</v>
      </c>
      <c r="I179" s="55" t="s">
        <v>884</v>
      </c>
      <c r="J179" s="56" t="s">
        <v>1323</v>
      </c>
    </row>
    <row r="180" ht="47.3" customHeight="1" spans="1:10">
      <c r="A180" s="57" t="s">
        <v>745</v>
      </c>
      <c r="B180" s="55" t="s">
        <v>1308</v>
      </c>
      <c r="C180" s="55" t="s">
        <v>879</v>
      </c>
      <c r="D180" s="55" t="s">
        <v>955</v>
      </c>
      <c r="E180" s="50" t="s">
        <v>1324</v>
      </c>
      <c r="F180" s="55" t="s">
        <v>882</v>
      </c>
      <c r="G180" s="50" t="s">
        <v>892</v>
      </c>
      <c r="H180" s="55" t="s">
        <v>893</v>
      </c>
      <c r="I180" s="55" t="s">
        <v>884</v>
      </c>
      <c r="J180" s="56" t="s">
        <v>1325</v>
      </c>
    </row>
    <row r="181" ht="47.3" customHeight="1" spans="1:10">
      <c r="A181" s="57" t="s">
        <v>745</v>
      </c>
      <c r="B181" s="55" t="s">
        <v>1308</v>
      </c>
      <c r="C181" s="55" t="s">
        <v>901</v>
      </c>
      <c r="D181" s="55" t="s">
        <v>982</v>
      </c>
      <c r="E181" s="50" t="s">
        <v>1300</v>
      </c>
      <c r="F181" s="55" t="s">
        <v>896</v>
      </c>
      <c r="G181" s="50" t="s">
        <v>1301</v>
      </c>
      <c r="H181" s="55"/>
      <c r="I181" s="55" t="s">
        <v>1059</v>
      </c>
      <c r="J181" s="56" t="s">
        <v>1326</v>
      </c>
    </row>
    <row r="182" ht="47.3" customHeight="1" spans="1:10">
      <c r="A182" s="57" t="s">
        <v>745</v>
      </c>
      <c r="B182" s="55" t="s">
        <v>1308</v>
      </c>
      <c r="C182" s="55" t="s">
        <v>907</v>
      </c>
      <c r="D182" s="55" t="s">
        <v>908</v>
      </c>
      <c r="E182" s="50" t="s">
        <v>908</v>
      </c>
      <c r="F182" s="55" t="s">
        <v>882</v>
      </c>
      <c r="G182" s="50" t="s">
        <v>921</v>
      </c>
      <c r="H182" s="55" t="s">
        <v>893</v>
      </c>
      <c r="I182" s="55" t="s">
        <v>884</v>
      </c>
      <c r="J182" s="56" t="s">
        <v>1327</v>
      </c>
    </row>
    <row r="183" ht="47.3" customHeight="1" spans="1:10">
      <c r="A183" s="57" t="s">
        <v>639</v>
      </c>
      <c r="B183" s="55" t="s">
        <v>1328</v>
      </c>
      <c r="C183" s="55" t="s">
        <v>879</v>
      </c>
      <c r="D183" s="55" t="s">
        <v>880</v>
      </c>
      <c r="E183" s="50" t="s">
        <v>1329</v>
      </c>
      <c r="F183" s="55" t="s">
        <v>896</v>
      </c>
      <c r="G183" s="50" t="s">
        <v>1330</v>
      </c>
      <c r="H183" s="55" t="s">
        <v>888</v>
      </c>
      <c r="I183" s="55" t="s">
        <v>884</v>
      </c>
      <c r="J183" s="56" t="s">
        <v>1331</v>
      </c>
    </row>
    <row r="184" ht="47.3" customHeight="1" spans="1:10">
      <c r="A184" s="57" t="s">
        <v>639</v>
      </c>
      <c r="B184" s="55" t="s">
        <v>1328</v>
      </c>
      <c r="C184" s="55" t="s">
        <v>879</v>
      </c>
      <c r="D184" s="55" t="s">
        <v>880</v>
      </c>
      <c r="E184" s="50" t="s">
        <v>1332</v>
      </c>
      <c r="F184" s="55" t="s">
        <v>896</v>
      </c>
      <c r="G184" s="50" t="s">
        <v>1330</v>
      </c>
      <c r="H184" s="55" t="s">
        <v>969</v>
      </c>
      <c r="I184" s="55" t="s">
        <v>884</v>
      </c>
      <c r="J184" s="56" t="s">
        <v>1333</v>
      </c>
    </row>
    <row r="185" ht="47.3" customHeight="1" spans="1:10">
      <c r="A185" s="57" t="s">
        <v>639</v>
      </c>
      <c r="B185" s="55" t="s">
        <v>1328</v>
      </c>
      <c r="C185" s="55" t="s">
        <v>879</v>
      </c>
      <c r="D185" s="55" t="s">
        <v>880</v>
      </c>
      <c r="E185" s="50" t="s">
        <v>1334</v>
      </c>
      <c r="F185" s="55" t="s">
        <v>896</v>
      </c>
      <c r="G185" s="50" t="s">
        <v>1330</v>
      </c>
      <c r="H185" s="55" t="s">
        <v>1335</v>
      </c>
      <c r="I185" s="55" t="s">
        <v>884</v>
      </c>
      <c r="J185" s="56" t="s">
        <v>1336</v>
      </c>
    </row>
    <row r="186" ht="47.3" customHeight="1" spans="1:10">
      <c r="A186" s="57" t="s">
        <v>639</v>
      </c>
      <c r="B186" s="55" t="s">
        <v>1328</v>
      </c>
      <c r="C186" s="55" t="s">
        <v>879</v>
      </c>
      <c r="D186" s="55" t="s">
        <v>955</v>
      </c>
      <c r="E186" s="50" t="s">
        <v>1337</v>
      </c>
      <c r="F186" s="55" t="s">
        <v>896</v>
      </c>
      <c r="G186" s="50" t="s">
        <v>1318</v>
      </c>
      <c r="H186" s="55" t="s">
        <v>1338</v>
      </c>
      <c r="I186" s="55" t="s">
        <v>884</v>
      </c>
      <c r="J186" s="56" t="s">
        <v>1339</v>
      </c>
    </row>
    <row r="187" ht="47.3" customHeight="1" spans="1:10">
      <c r="A187" s="57" t="s">
        <v>639</v>
      </c>
      <c r="B187" s="55" t="s">
        <v>1328</v>
      </c>
      <c r="C187" s="55" t="s">
        <v>879</v>
      </c>
      <c r="D187" s="55" t="s">
        <v>955</v>
      </c>
      <c r="E187" s="50" t="s">
        <v>1340</v>
      </c>
      <c r="F187" s="55" t="s">
        <v>896</v>
      </c>
      <c r="G187" s="50" t="s">
        <v>897</v>
      </c>
      <c r="H187" s="55" t="s">
        <v>893</v>
      </c>
      <c r="I187" s="55" t="s">
        <v>884</v>
      </c>
      <c r="J187" s="56" t="s">
        <v>1341</v>
      </c>
    </row>
    <row r="188" ht="47.3" customHeight="1" spans="1:10">
      <c r="A188" s="57" t="s">
        <v>639</v>
      </c>
      <c r="B188" s="55" t="s">
        <v>1328</v>
      </c>
      <c r="C188" s="55" t="s">
        <v>901</v>
      </c>
      <c r="D188" s="55" t="s">
        <v>1075</v>
      </c>
      <c r="E188" s="50" t="s">
        <v>1342</v>
      </c>
      <c r="F188" s="55" t="s">
        <v>896</v>
      </c>
      <c r="G188" s="50" t="s">
        <v>1343</v>
      </c>
      <c r="H188" s="55"/>
      <c r="I188" s="55" t="s">
        <v>1059</v>
      </c>
      <c r="J188" s="56" t="s">
        <v>1344</v>
      </c>
    </row>
    <row r="189" ht="47.3" customHeight="1" spans="1:10">
      <c r="A189" s="57" t="s">
        <v>639</v>
      </c>
      <c r="B189" s="55" t="s">
        <v>1328</v>
      </c>
      <c r="C189" s="55" t="s">
        <v>907</v>
      </c>
      <c r="D189" s="55" t="s">
        <v>908</v>
      </c>
      <c r="E189" s="50" t="s">
        <v>1345</v>
      </c>
      <c r="F189" s="55" t="s">
        <v>882</v>
      </c>
      <c r="G189" s="50" t="s">
        <v>921</v>
      </c>
      <c r="H189" s="55" t="s">
        <v>893</v>
      </c>
      <c r="I189" s="55" t="s">
        <v>884</v>
      </c>
      <c r="J189" s="56" t="s">
        <v>1346</v>
      </c>
    </row>
    <row r="190" ht="47.3" customHeight="1" spans="1:10">
      <c r="A190" s="54" t="s">
        <v>63</v>
      </c>
      <c r="B190" s="23"/>
      <c r="C190" s="23"/>
      <c r="D190" s="23"/>
      <c r="E190" s="23"/>
      <c r="F190" s="23"/>
      <c r="G190" s="23"/>
      <c r="H190" s="23"/>
      <c r="I190" s="23"/>
      <c r="J190" s="23"/>
    </row>
    <row r="191" ht="47.3" customHeight="1" spans="1:10">
      <c r="A191" s="57" t="s">
        <v>748</v>
      </c>
      <c r="B191" s="55" t="s">
        <v>1347</v>
      </c>
      <c r="C191" s="55" t="s">
        <v>879</v>
      </c>
      <c r="D191" s="55" t="s">
        <v>880</v>
      </c>
      <c r="E191" s="50" t="s">
        <v>1348</v>
      </c>
      <c r="F191" s="55" t="s">
        <v>882</v>
      </c>
      <c r="G191" s="50" t="s">
        <v>977</v>
      </c>
      <c r="H191" s="55" t="s">
        <v>905</v>
      </c>
      <c r="I191" s="55" t="s">
        <v>884</v>
      </c>
      <c r="J191" s="56" t="s">
        <v>1349</v>
      </c>
    </row>
    <row r="192" ht="47.3" customHeight="1" spans="1:10">
      <c r="A192" s="57" t="s">
        <v>748</v>
      </c>
      <c r="B192" s="55" t="s">
        <v>1350</v>
      </c>
      <c r="C192" s="55" t="s">
        <v>879</v>
      </c>
      <c r="D192" s="55" t="s">
        <v>890</v>
      </c>
      <c r="E192" s="50" t="s">
        <v>1351</v>
      </c>
      <c r="F192" s="55" t="s">
        <v>882</v>
      </c>
      <c r="G192" s="50" t="s">
        <v>1352</v>
      </c>
      <c r="H192" s="55" t="s">
        <v>893</v>
      </c>
      <c r="I192" s="55" t="s">
        <v>884</v>
      </c>
      <c r="J192" s="56" t="s">
        <v>1353</v>
      </c>
    </row>
    <row r="193" ht="47.3" customHeight="1" spans="1:10">
      <c r="A193" s="57" t="s">
        <v>748</v>
      </c>
      <c r="B193" s="55" t="s">
        <v>1350</v>
      </c>
      <c r="C193" s="55" t="s">
        <v>879</v>
      </c>
      <c r="D193" s="55" t="s">
        <v>955</v>
      </c>
      <c r="E193" s="50" t="s">
        <v>1354</v>
      </c>
      <c r="F193" s="55" t="s">
        <v>882</v>
      </c>
      <c r="G193" s="50" t="s">
        <v>921</v>
      </c>
      <c r="H193" s="55" t="s">
        <v>893</v>
      </c>
      <c r="I193" s="55" t="s">
        <v>884</v>
      </c>
      <c r="J193" s="56" t="s">
        <v>1355</v>
      </c>
    </row>
    <row r="194" ht="47.3" customHeight="1" spans="1:10">
      <c r="A194" s="57" t="s">
        <v>748</v>
      </c>
      <c r="B194" s="55" t="s">
        <v>1350</v>
      </c>
      <c r="C194" s="55" t="s">
        <v>901</v>
      </c>
      <c r="D194" s="55" t="s">
        <v>902</v>
      </c>
      <c r="E194" s="50" t="s">
        <v>1356</v>
      </c>
      <c r="F194" s="55" t="s">
        <v>882</v>
      </c>
      <c r="G194" s="50" t="s">
        <v>977</v>
      </c>
      <c r="H194" s="55" t="s">
        <v>918</v>
      </c>
      <c r="I194" s="55" t="s">
        <v>884</v>
      </c>
      <c r="J194" s="56" t="s">
        <v>1357</v>
      </c>
    </row>
    <row r="195" ht="47.3" customHeight="1" spans="1:10">
      <c r="A195" s="57" t="s">
        <v>748</v>
      </c>
      <c r="B195" s="55" t="s">
        <v>1350</v>
      </c>
      <c r="C195" s="55" t="s">
        <v>907</v>
      </c>
      <c r="D195" s="55" t="s">
        <v>908</v>
      </c>
      <c r="E195" s="50" t="s">
        <v>1358</v>
      </c>
      <c r="F195" s="55" t="s">
        <v>882</v>
      </c>
      <c r="G195" s="50" t="s">
        <v>892</v>
      </c>
      <c r="H195" s="55" t="s">
        <v>893</v>
      </c>
      <c r="I195" s="55" t="s">
        <v>884</v>
      </c>
      <c r="J195" s="56" t="s">
        <v>1359</v>
      </c>
    </row>
    <row r="196" ht="47.3" customHeight="1" spans="1:10">
      <c r="A196" s="57" t="s">
        <v>748</v>
      </c>
      <c r="B196" s="55" t="s">
        <v>1350</v>
      </c>
      <c r="C196" s="55" t="s">
        <v>1183</v>
      </c>
      <c r="D196" s="55" t="s">
        <v>1184</v>
      </c>
      <c r="E196" s="50" t="s">
        <v>1360</v>
      </c>
      <c r="F196" s="55" t="s">
        <v>1030</v>
      </c>
      <c r="G196" s="50" t="s">
        <v>1361</v>
      </c>
      <c r="H196" s="55" t="s">
        <v>1362</v>
      </c>
      <c r="I196" s="55" t="s">
        <v>884</v>
      </c>
      <c r="J196" s="56" t="s">
        <v>1363</v>
      </c>
    </row>
    <row r="197" ht="47.3" customHeight="1" spans="1:10">
      <c r="A197" s="57" t="s">
        <v>639</v>
      </c>
      <c r="B197" s="55" t="s">
        <v>1364</v>
      </c>
      <c r="C197" s="55" t="s">
        <v>879</v>
      </c>
      <c r="D197" s="55" t="s">
        <v>880</v>
      </c>
      <c r="E197" s="50" t="s">
        <v>1365</v>
      </c>
      <c r="F197" s="55" t="s">
        <v>882</v>
      </c>
      <c r="G197" s="50" t="s">
        <v>248</v>
      </c>
      <c r="H197" s="55" t="s">
        <v>918</v>
      </c>
      <c r="I197" s="55" t="s">
        <v>884</v>
      </c>
      <c r="J197" s="56" t="s">
        <v>1366</v>
      </c>
    </row>
    <row r="198" ht="47.3" customHeight="1" spans="1:10">
      <c r="A198" s="57" t="s">
        <v>639</v>
      </c>
      <c r="B198" s="55" t="s">
        <v>1367</v>
      </c>
      <c r="C198" s="55" t="s">
        <v>879</v>
      </c>
      <c r="D198" s="55" t="s">
        <v>880</v>
      </c>
      <c r="E198" s="50" t="s">
        <v>1368</v>
      </c>
      <c r="F198" s="55" t="s">
        <v>882</v>
      </c>
      <c r="G198" s="50" t="s">
        <v>249</v>
      </c>
      <c r="H198" s="55" t="s">
        <v>1369</v>
      </c>
      <c r="I198" s="55" t="s">
        <v>884</v>
      </c>
      <c r="J198" s="56" t="s">
        <v>1370</v>
      </c>
    </row>
    <row r="199" ht="47.3" customHeight="1" spans="1:10">
      <c r="A199" s="57" t="s">
        <v>639</v>
      </c>
      <c r="B199" s="55" t="s">
        <v>1367</v>
      </c>
      <c r="C199" s="55" t="s">
        <v>879</v>
      </c>
      <c r="D199" s="55" t="s">
        <v>890</v>
      </c>
      <c r="E199" s="50" t="s">
        <v>1371</v>
      </c>
      <c r="F199" s="55" t="s">
        <v>882</v>
      </c>
      <c r="G199" s="50" t="s">
        <v>892</v>
      </c>
      <c r="H199" s="55" t="s">
        <v>893</v>
      </c>
      <c r="I199" s="55" t="s">
        <v>884</v>
      </c>
      <c r="J199" s="56" t="s">
        <v>1372</v>
      </c>
    </row>
    <row r="200" ht="47.3" customHeight="1" spans="1:10">
      <c r="A200" s="57" t="s">
        <v>639</v>
      </c>
      <c r="B200" s="55" t="s">
        <v>1367</v>
      </c>
      <c r="C200" s="55" t="s">
        <v>901</v>
      </c>
      <c r="D200" s="55" t="s">
        <v>902</v>
      </c>
      <c r="E200" s="50" t="s">
        <v>1224</v>
      </c>
      <c r="F200" s="55" t="s">
        <v>882</v>
      </c>
      <c r="G200" s="50" t="s">
        <v>248</v>
      </c>
      <c r="H200" s="55" t="s">
        <v>888</v>
      </c>
      <c r="I200" s="55" t="s">
        <v>884</v>
      </c>
      <c r="J200" s="56" t="s">
        <v>1373</v>
      </c>
    </row>
    <row r="201" ht="47.3" customHeight="1" spans="1:10">
      <c r="A201" s="57" t="s">
        <v>639</v>
      </c>
      <c r="B201" s="55" t="s">
        <v>1367</v>
      </c>
      <c r="C201" s="55" t="s">
        <v>907</v>
      </c>
      <c r="D201" s="55" t="s">
        <v>908</v>
      </c>
      <c r="E201" s="50" t="s">
        <v>908</v>
      </c>
      <c r="F201" s="55" t="s">
        <v>882</v>
      </c>
      <c r="G201" s="50" t="s">
        <v>892</v>
      </c>
      <c r="H201" s="55" t="s">
        <v>893</v>
      </c>
      <c r="I201" s="55" t="s">
        <v>884</v>
      </c>
      <c r="J201" s="56" t="s">
        <v>1374</v>
      </c>
    </row>
    <row r="202" ht="47.3" customHeight="1" spans="1:10">
      <c r="A202" s="54" t="s">
        <v>48</v>
      </c>
      <c r="B202" s="23"/>
      <c r="C202" s="23"/>
      <c r="D202" s="23"/>
      <c r="E202" s="23"/>
      <c r="F202" s="23"/>
      <c r="G202" s="23"/>
      <c r="H202" s="23"/>
      <c r="I202" s="23"/>
      <c r="J202" s="23"/>
    </row>
    <row r="203" ht="47.3" customHeight="1" spans="1:10">
      <c r="A203" s="57" t="s">
        <v>863</v>
      </c>
      <c r="B203" s="55" t="s">
        <v>1375</v>
      </c>
      <c r="C203" s="55" t="s">
        <v>879</v>
      </c>
      <c r="D203" s="55" t="s">
        <v>880</v>
      </c>
      <c r="E203" s="50" t="s">
        <v>1376</v>
      </c>
      <c r="F203" s="55" t="s">
        <v>882</v>
      </c>
      <c r="G203" s="50" t="s">
        <v>1318</v>
      </c>
      <c r="H203" s="55" t="s">
        <v>943</v>
      </c>
      <c r="I203" s="55" t="s">
        <v>884</v>
      </c>
      <c r="J203" s="56" t="s">
        <v>1377</v>
      </c>
    </row>
    <row r="204" ht="47.3" customHeight="1" spans="1:10">
      <c r="A204" s="57" t="s">
        <v>863</v>
      </c>
      <c r="B204" s="55" t="s">
        <v>1375</v>
      </c>
      <c r="C204" s="55" t="s">
        <v>879</v>
      </c>
      <c r="D204" s="55" t="s">
        <v>880</v>
      </c>
      <c r="E204" s="50" t="s">
        <v>1378</v>
      </c>
      <c r="F204" s="55" t="s">
        <v>882</v>
      </c>
      <c r="G204" s="50" t="s">
        <v>1186</v>
      </c>
      <c r="H204" s="55" t="s">
        <v>1379</v>
      </c>
      <c r="I204" s="55" t="s">
        <v>884</v>
      </c>
      <c r="J204" s="56" t="s">
        <v>1380</v>
      </c>
    </row>
    <row r="205" ht="47.3" customHeight="1" spans="1:10">
      <c r="A205" s="57" t="s">
        <v>863</v>
      </c>
      <c r="B205" s="55" t="s">
        <v>1375</v>
      </c>
      <c r="C205" s="55" t="s">
        <v>879</v>
      </c>
      <c r="D205" s="55" t="s">
        <v>890</v>
      </c>
      <c r="E205" s="50" t="s">
        <v>1381</v>
      </c>
      <c r="F205" s="55" t="s">
        <v>882</v>
      </c>
      <c r="G205" s="50" t="s">
        <v>963</v>
      </c>
      <c r="H205" s="55" t="s">
        <v>893</v>
      </c>
      <c r="I205" s="55" t="s">
        <v>884</v>
      </c>
      <c r="J205" s="56" t="s">
        <v>1382</v>
      </c>
    </row>
    <row r="206" ht="47.3" customHeight="1" spans="1:10">
      <c r="A206" s="57" t="s">
        <v>863</v>
      </c>
      <c r="B206" s="55" t="s">
        <v>1375</v>
      </c>
      <c r="C206" s="55" t="s">
        <v>879</v>
      </c>
      <c r="D206" s="55" t="s">
        <v>890</v>
      </c>
      <c r="E206" s="50" t="s">
        <v>1383</v>
      </c>
      <c r="F206" s="55" t="s">
        <v>882</v>
      </c>
      <c r="G206" s="50" t="s">
        <v>1352</v>
      </c>
      <c r="H206" s="55" t="s">
        <v>893</v>
      </c>
      <c r="I206" s="55" t="s">
        <v>884</v>
      </c>
      <c r="J206" s="56" t="s">
        <v>1384</v>
      </c>
    </row>
    <row r="207" ht="47.3" customHeight="1" spans="1:10">
      <c r="A207" s="57" t="s">
        <v>863</v>
      </c>
      <c r="B207" s="55" t="s">
        <v>1375</v>
      </c>
      <c r="C207" s="55" t="s">
        <v>901</v>
      </c>
      <c r="D207" s="55" t="s">
        <v>902</v>
      </c>
      <c r="E207" s="50" t="s">
        <v>1385</v>
      </c>
      <c r="F207" s="55" t="s">
        <v>882</v>
      </c>
      <c r="G207" s="50" t="s">
        <v>892</v>
      </c>
      <c r="H207" s="55" t="s">
        <v>893</v>
      </c>
      <c r="I207" s="55" t="s">
        <v>884</v>
      </c>
      <c r="J207" s="56" t="s">
        <v>1386</v>
      </c>
    </row>
    <row r="208" ht="47.3" customHeight="1" spans="1:10">
      <c r="A208" s="57" t="s">
        <v>863</v>
      </c>
      <c r="B208" s="55" t="s">
        <v>1375</v>
      </c>
      <c r="C208" s="55" t="s">
        <v>907</v>
      </c>
      <c r="D208" s="55" t="s">
        <v>908</v>
      </c>
      <c r="E208" s="50" t="s">
        <v>1387</v>
      </c>
      <c r="F208" s="55" t="s">
        <v>882</v>
      </c>
      <c r="G208" s="50" t="s">
        <v>921</v>
      </c>
      <c r="H208" s="55" t="s">
        <v>893</v>
      </c>
      <c r="I208" s="55" t="s">
        <v>884</v>
      </c>
      <c r="J208" s="56" t="s">
        <v>1388</v>
      </c>
    </row>
    <row r="209" ht="47.3" customHeight="1" spans="1:10">
      <c r="A209" s="57" t="s">
        <v>859</v>
      </c>
      <c r="B209" s="55" t="s">
        <v>1389</v>
      </c>
      <c r="C209" s="55" t="s">
        <v>879</v>
      </c>
      <c r="D209" s="55" t="s">
        <v>880</v>
      </c>
      <c r="E209" s="50" t="s">
        <v>1390</v>
      </c>
      <c r="F209" s="55" t="s">
        <v>882</v>
      </c>
      <c r="G209" s="50" t="s">
        <v>904</v>
      </c>
      <c r="H209" s="55" t="s">
        <v>918</v>
      </c>
      <c r="I209" s="55" t="s">
        <v>884</v>
      </c>
      <c r="J209" s="56" t="s">
        <v>1391</v>
      </c>
    </row>
    <row r="210" ht="47.3" customHeight="1" spans="1:10">
      <c r="A210" s="57" t="s">
        <v>859</v>
      </c>
      <c r="B210" s="55" t="s">
        <v>1389</v>
      </c>
      <c r="C210" s="55" t="s">
        <v>879</v>
      </c>
      <c r="D210" s="55" t="s">
        <v>880</v>
      </c>
      <c r="E210" s="50" t="s">
        <v>1392</v>
      </c>
      <c r="F210" s="55" t="s">
        <v>882</v>
      </c>
      <c r="G210" s="50" t="s">
        <v>987</v>
      </c>
      <c r="H210" s="55" t="s">
        <v>1369</v>
      </c>
      <c r="I210" s="55" t="s">
        <v>884</v>
      </c>
      <c r="J210" s="56" t="s">
        <v>1393</v>
      </c>
    </row>
    <row r="211" ht="47.3" customHeight="1" spans="1:10">
      <c r="A211" s="57" t="s">
        <v>859</v>
      </c>
      <c r="B211" s="55" t="s">
        <v>1389</v>
      </c>
      <c r="C211" s="55" t="s">
        <v>879</v>
      </c>
      <c r="D211" s="55" t="s">
        <v>880</v>
      </c>
      <c r="E211" s="50" t="s">
        <v>1394</v>
      </c>
      <c r="F211" s="55" t="s">
        <v>882</v>
      </c>
      <c r="G211" s="50" t="s">
        <v>892</v>
      </c>
      <c r="H211" s="55" t="s">
        <v>893</v>
      </c>
      <c r="I211" s="55" t="s">
        <v>884</v>
      </c>
      <c r="J211" s="56" t="s">
        <v>1395</v>
      </c>
    </row>
    <row r="212" ht="47.3" customHeight="1" spans="1:10">
      <c r="A212" s="57" t="s">
        <v>859</v>
      </c>
      <c r="B212" s="55" t="s">
        <v>1389</v>
      </c>
      <c r="C212" s="55" t="s">
        <v>879</v>
      </c>
      <c r="D212" s="55" t="s">
        <v>890</v>
      </c>
      <c r="E212" s="50" t="s">
        <v>1396</v>
      </c>
      <c r="F212" s="55" t="s">
        <v>1030</v>
      </c>
      <c r="G212" s="50" t="s">
        <v>904</v>
      </c>
      <c r="H212" s="55" t="s">
        <v>893</v>
      </c>
      <c r="I212" s="55" t="s">
        <v>884</v>
      </c>
      <c r="J212" s="56" t="s">
        <v>1397</v>
      </c>
    </row>
    <row r="213" ht="47.3" customHeight="1" spans="1:10">
      <c r="A213" s="57" t="s">
        <v>859</v>
      </c>
      <c r="B213" s="55" t="s">
        <v>1389</v>
      </c>
      <c r="C213" s="55" t="s">
        <v>901</v>
      </c>
      <c r="D213" s="55" t="s">
        <v>902</v>
      </c>
      <c r="E213" s="50" t="s">
        <v>1398</v>
      </c>
      <c r="F213" s="55" t="s">
        <v>896</v>
      </c>
      <c r="G213" s="50" t="s">
        <v>897</v>
      </c>
      <c r="H213" s="55" t="s">
        <v>893</v>
      </c>
      <c r="I213" s="55" t="s">
        <v>884</v>
      </c>
      <c r="J213" s="56" t="s">
        <v>1399</v>
      </c>
    </row>
    <row r="214" ht="47.3" customHeight="1" spans="1:10">
      <c r="A214" s="57" t="s">
        <v>859</v>
      </c>
      <c r="B214" s="55" t="s">
        <v>1389</v>
      </c>
      <c r="C214" s="55" t="s">
        <v>907</v>
      </c>
      <c r="D214" s="55" t="s">
        <v>908</v>
      </c>
      <c r="E214" s="50" t="s">
        <v>908</v>
      </c>
      <c r="F214" s="55" t="s">
        <v>882</v>
      </c>
      <c r="G214" s="50" t="s">
        <v>921</v>
      </c>
      <c r="H214" s="55" t="s">
        <v>893</v>
      </c>
      <c r="I214" s="55" t="s">
        <v>884</v>
      </c>
      <c r="J214" s="56" t="s">
        <v>1400</v>
      </c>
    </row>
    <row r="215" ht="47.3" customHeight="1" spans="1:10">
      <c r="A215" s="57" t="s">
        <v>861</v>
      </c>
      <c r="B215" s="55" t="s">
        <v>1401</v>
      </c>
      <c r="C215" s="55" t="s">
        <v>879</v>
      </c>
      <c r="D215" s="55" t="s">
        <v>880</v>
      </c>
      <c r="E215" s="50" t="s">
        <v>1402</v>
      </c>
      <c r="F215" s="55" t="s">
        <v>882</v>
      </c>
      <c r="G215" s="50" t="s">
        <v>1361</v>
      </c>
      <c r="H215" s="55" t="s">
        <v>888</v>
      </c>
      <c r="I215" s="55" t="s">
        <v>884</v>
      </c>
      <c r="J215" s="56" t="s">
        <v>1403</v>
      </c>
    </row>
    <row r="216" ht="47.3" customHeight="1" spans="1:10">
      <c r="A216" s="57" t="s">
        <v>861</v>
      </c>
      <c r="B216" s="55" t="s">
        <v>1401</v>
      </c>
      <c r="C216" s="55" t="s">
        <v>879</v>
      </c>
      <c r="D216" s="55" t="s">
        <v>880</v>
      </c>
      <c r="E216" s="50" t="s">
        <v>1404</v>
      </c>
      <c r="F216" s="55" t="s">
        <v>882</v>
      </c>
      <c r="G216" s="50" t="s">
        <v>1405</v>
      </c>
      <c r="H216" s="55" t="s">
        <v>984</v>
      </c>
      <c r="I216" s="55" t="s">
        <v>884</v>
      </c>
      <c r="J216" s="56" t="s">
        <v>1406</v>
      </c>
    </row>
    <row r="217" ht="47.3" customHeight="1" spans="1:10">
      <c r="A217" s="57" t="s">
        <v>861</v>
      </c>
      <c r="B217" s="55" t="s">
        <v>1401</v>
      </c>
      <c r="C217" s="55" t="s">
        <v>879</v>
      </c>
      <c r="D217" s="55" t="s">
        <v>890</v>
      </c>
      <c r="E217" s="50" t="s">
        <v>1407</v>
      </c>
      <c r="F217" s="55" t="s">
        <v>882</v>
      </c>
      <c r="G217" s="50" t="s">
        <v>963</v>
      </c>
      <c r="H217" s="55" t="s">
        <v>893</v>
      </c>
      <c r="I217" s="55" t="s">
        <v>884</v>
      </c>
      <c r="J217" s="56" t="s">
        <v>1408</v>
      </c>
    </row>
    <row r="218" ht="47.3" customHeight="1" spans="1:10">
      <c r="A218" s="57" t="s">
        <v>861</v>
      </c>
      <c r="B218" s="55" t="s">
        <v>1401</v>
      </c>
      <c r="C218" s="55" t="s">
        <v>901</v>
      </c>
      <c r="D218" s="55" t="s">
        <v>902</v>
      </c>
      <c r="E218" s="50" t="s">
        <v>1409</v>
      </c>
      <c r="F218" s="55" t="s">
        <v>882</v>
      </c>
      <c r="G218" s="50" t="s">
        <v>1410</v>
      </c>
      <c r="H218" s="55" t="s">
        <v>905</v>
      </c>
      <c r="I218" s="55" t="s">
        <v>884</v>
      </c>
      <c r="J218" s="56" t="s">
        <v>1411</v>
      </c>
    </row>
    <row r="219" ht="47.3" customHeight="1" spans="1:10">
      <c r="A219" s="57" t="s">
        <v>861</v>
      </c>
      <c r="B219" s="55" t="s">
        <v>1401</v>
      </c>
      <c r="C219" s="55" t="s">
        <v>907</v>
      </c>
      <c r="D219" s="55" t="s">
        <v>908</v>
      </c>
      <c r="E219" s="50" t="s">
        <v>1412</v>
      </c>
      <c r="F219" s="55" t="s">
        <v>882</v>
      </c>
      <c r="G219" s="50" t="s">
        <v>921</v>
      </c>
      <c r="H219" s="55" t="s">
        <v>893</v>
      </c>
      <c r="I219" s="55" t="s">
        <v>884</v>
      </c>
      <c r="J219" s="56" t="s">
        <v>1413</v>
      </c>
    </row>
    <row r="220" ht="47.3" customHeight="1" spans="1:10">
      <c r="A220" s="50" t="s">
        <v>79</v>
      </c>
      <c r="B220" s="23"/>
      <c r="C220" s="23"/>
      <c r="D220" s="23"/>
      <c r="E220" s="23"/>
      <c r="F220" s="23"/>
      <c r="G220" s="23"/>
      <c r="H220" s="23"/>
      <c r="I220" s="23"/>
      <c r="J220" s="23"/>
    </row>
    <row r="221" ht="47.3" customHeight="1" spans="1:10">
      <c r="A221" s="54" t="s">
        <v>659</v>
      </c>
      <c r="B221" s="55" t="s">
        <v>1414</v>
      </c>
      <c r="C221" s="55" t="s">
        <v>879</v>
      </c>
      <c r="D221" s="55" t="s">
        <v>880</v>
      </c>
      <c r="E221" s="50" t="s">
        <v>1415</v>
      </c>
      <c r="F221" s="55" t="s">
        <v>882</v>
      </c>
      <c r="G221" s="50" t="s">
        <v>249</v>
      </c>
      <c r="H221" s="55" t="s">
        <v>905</v>
      </c>
      <c r="I221" s="55" t="s">
        <v>884</v>
      </c>
      <c r="J221" s="56" t="s">
        <v>1416</v>
      </c>
    </row>
    <row r="222" ht="47.3" customHeight="1" spans="1:10">
      <c r="A222" s="54" t="s">
        <v>659</v>
      </c>
      <c r="B222" s="55" t="s">
        <v>1414</v>
      </c>
      <c r="C222" s="55" t="s">
        <v>879</v>
      </c>
      <c r="D222" s="55" t="s">
        <v>880</v>
      </c>
      <c r="E222" s="50" t="s">
        <v>1417</v>
      </c>
      <c r="F222" s="55" t="s">
        <v>882</v>
      </c>
      <c r="G222" s="50" t="s">
        <v>251</v>
      </c>
      <c r="H222" s="55" t="s">
        <v>947</v>
      </c>
      <c r="I222" s="55" t="s">
        <v>884</v>
      </c>
      <c r="J222" s="56" t="s">
        <v>1418</v>
      </c>
    </row>
    <row r="223" ht="47.3" customHeight="1" spans="1:10">
      <c r="A223" s="54" t="s">
        <v>659</v>
      </c>
      <c r="B223" s="55" t="s">
        <v>1414</v>
      </c>
      <c r="C223" s="55" t="s">
        <v>879</v>
      </c>
      <c r="D223" s="55" t="s">
        <v>880</v>
      </c>
      <c r="E223" s="50" t="s">
        <v>1419</v>
      </c>
      <c r="F223" s="55" t="s">
        <v>882</v>
      </c>
      <c r="G223" s="50" t="s">
        <v>887</v>
      </c>
      <c r="H223" s="55" t="s">
        <v>1089</v>
      </c>
      <c r="I223" s="55" t="s">
        <v>884</v>
      </c>
      <c r="J223" s="56" t="s">
        <v>1420</v>
      </c>
    </row>
    <row r="224" ht="47.3" customHeight="1" spans="1:10">
      <c r="A224" s="54" t="s">
        <v>659</v>
      </c>
      <c r="B224" s="55" t="s">
        <v>1414</v>
      </c>
      <c r="C224" s="55" t="s">
        <v>879</v>
      </c>
      <c r="D224" s="55" t="s">
        <v>890</v>
      </c>
      <c r="E224" s="50" t="s">
        <v>1151</v>
      </c>
      <c r="F224" s="55" t="s">
        <v>882</v>
      </c>
      <c r="G224" s="50" t="s">
        <v>892</v>
      </c>
      <c r="H224" s="55" t="s">
        <v>893</v>
      </c>
      <c r="I224" s="55" t="s">
        <v>884</v>
      </c>
      <c r="J224" s="56" t="s">
        <v>1421</v>
      </c>
    </row>
    <row r="225" ht="47.3" customHeight="1" spans="1:10">
      <c r="A225" s="54" t="s">
        <v>659</v>
      </c>
      <c r="B225" s="55" t="s">
        <v>1414</v>
      </c>
      <c r="C225" s="55" t="s">
        <v>901</v>
      </c>
      <c r="D225" s="55" t="s">
        <v>902</v>
      </c>
      <c r="E225" s="50" t="s">
        <v>1422</v>
      </c>
      <c r="F225" s="55" t="s">
        <v>882</v>
      </c>
      <c r="G225" s="50" t="s">
        <v>1156</v>
      </c>
      <c r="H225" s="55" t="s">
        <v>888</v>
      </c>
      <c r="I225" s="55" t="s">
        <v>884</v>
      </c>
      <c r="J225" s="56" t="s">
        <v>1423</v>
      </c>
    </row>
    <row r="226" ht="47.3" customHeight="1" spans="1:10">
      <c r="A226" s="54" t="s">
        <v>659</v>
      </c>
      <c r="B226" s="55" t="s">
        <v>1414</v>
      </c>
      <c r="C226" s="55" t="s">
        <v>907</v>
      </c>
      <c r="D226" s="55" t="s">
        <v>908</v>
      </c>
      <c r="E226" s="50" t="s">
        <v>1424</v>
      </c>
      <c r="F226" s="55" t="s">
        <v>882</v>
      </c>
      <c r="G226" s="50" t="s">
        <v>921</v>
      </c>
      <c r="H226" s="55" t="s">
        <v>893</v>
      </c>
      <c r="I226" s="55" t="s">
        <v>884</v>
      </c>
      <c r="J226" s="56" t="s">
        <v>1425</v>
      </c>
    </row>
    <row r="227" ht="47.3" customHeight="1" spans="1:10">
      <c r="A227" s="54" t="s">
        <v>666</v>
      </c>
      <c r="B227" s="55" t="s">
        <v>1426</v>
      </c>
      <c r="C227" s="55" t="s">
        <v>879</v>
      </c>
      <c r="D227" s="55" t="s">
        <v>880</v>
      </c>
      <c r="E227" s="50" t="s">
        <v>1427</v>
      </c>
      <c r="F227" s="55" t="s">
        <v>882</v>
      </c>
      <c r="G227" s="50" t="s">
        <v>897</v>
      </c>
      <c r="H227" s="55" t="s">
        <v>905</v>
      </c>
      <c r="I227" s="55" t="s">
        <v>884</v>
      </c>
      <c r="J227" s="56" t="s">
        <v>1428</v>
      </c>
    </row>
    <row r="228" ht="47.3" customHeight="1" spans="1:10">
      <c r="A228" s="54" t="s">
        <v>666</v>
      </c>
      <c r="B228" s="55" t="s">
        <v>1426</v>
      </c>
      <c r="C228" s="55" t="s">
        <v>879</v>
      </c>
      <c r="D228" s="55" t="s">
        <v>880</v>
      </c>
      <c r="E228" s="50" t="s">
        <v>1429</v>
      </c>
      <c r="F228" s="55" t="s">
        <v>882</v>
      </c>
      <c r="G228" s="50" t="s">
        <v>904</v>
      </c>
      <c r="H228" s="55" t="s">
        <v>905</v>
      </c>
      <c r="I228" s="55" t="s">
        <v>884</v>
      </c>
      <c r="J228" s="56" t="s">
        <v>1430</v>
      </c>
    </row>
    <row r="229" ht="47.3" customHeight="1" spans="1:10">
      <c r="A229" s="54" t="s">
        <v>666</v>
      </c>
      <c r="B229" s="55" t="s">
        <v>1426</v>
      </c>
      <c r="C229" s="55" t="s">
        <v>879</v>
      </c>
      <c r="D229" s="55" t="s">
        <v>880</v>
      </c>
      <c r="E229" s="50" t="s">
        <v>1431</v>
      </c>
      <c r="F229" s="55" t="s">
        <v>882</v>
      </c>
      <c r="G229" s="50" t="s">
        <v>904</v>
      </c>
      <c r="H229" s="55" t="s">
        <v>1432</v>
      </c>
      <c r="I229" s="55" t="s">
        <v>884</v>
      </c>
      <c r="J229" s="56" t="s">
        <v>1433</v>
      </c>
    </row>
    <row r="230" ht="47.3" customHeight="1" spans="1:10">
      <c r="A230" s="54" t="s">
        <v>666</v>
      </c>
      <c r="B230" s="55" t="s">
        <v>1426</v>
      </c>
      <c r="C230" s="55" t="s">
        <v>879</v>
      </c>
      <c r="D230" s="55" t="s">
        <v>880</v>
      </c>
      <c r="E230" s="50" t="s">
        <v>1434</v>
      </c>
      <c r="F230" s="55" t="s">
        <v>882</v>
      </c>
      <c r="G230" s="50" t="s">
        <v>904</v>
      </c>
      <c r="H230" s="55" t="s">
        <v>1089</v>
      </c>
      <c r="I230" s="55" t="s">
        <v>884</v>
      </c>
      <c r="J230" s="56" t="s">
        <v>1435</v>
      </c>
    </row>
    <row r="231" ht="47.3" customHeight="1" spans="1:10">
      <c r="A231" s="54" t="s">
        <v>666</v>
      </c>
      <c r="B231" s="55" t="s">
        <v>1426</v>
      </c>
      <c r="C231" s="55" t="s">
        <v>879</v>
      </c>
      <c r="D231" s="55" t="s">
        <v>880</v>
      </c>
      <c r="E231" s="50" t="s">
        <v>1436</v>
      </c>
      <c r="F231" s="55" t="s">
        <v>882</v>
      </c>
      <c r="G231" s="50" t="s">
        <v>904</v>
      </c>
      <c r="H231" s="55" t="s">
        <v>1089</v>
      </c>
      <c r="I231" s="55" t="s">
        <v>884</v>
      </c>
      <c r="J231" s="56" t="s">
        <v>1437</v>
      </c>
    </row>
    <row r="232" ht="47.3" customHeight="1" spans="1:10">
      <c r="A232" s="54" t="s">
        <v>666</v>
      </c>
      <c r="B232" s="55" t="s">
        <v>1426</v>
      </c>
      <c r="C232" s="55" t="s">
        <v>879</v>
      </c>
      <c r="D232" s="55" t="s">
        <v>890</v>
      </c>
      <c r="E232" s="50" t="s">
        <v>1438</v>
      </c>
      <c r="F232" s="55" t="s">
        <v>1030</v>
      </c>
      <c r="G232" s="50" t="s">
        <v>892</v>
      </c>
      <c r="H232" s="55" t="s">
        <v>893</v>
      </c>
      <c r="I232" s="55" t="s">
        <v>884</v>
      </c>
      <c r="J232" s="56" t="s">
        <v>1439</v>
      </c>
    </row>
    <row r="233" ht="47.3" customHeight="1" spans="1:10">
      <c r="A233" s="54" t="s">
        <v>666</v>
      </c>
      <c r="B233" s="55" t="s">
        <v>1426</v>
      </c>
      <c r="C233" s="55" t="s">
        <v>879</v>
      </c>
      <c r="D233" s="55" t="s">
        <v>955</v>
      </c>
      <c r="E233" s="50" t="s">
        <v>1440</v>
      </c>
      <c r="F233" s="55" t="s">
        <v>1030</v>
      </c>
      <c r="G233" s="50" t="s">
        <v>1441</v>
      </c>
      <c r="H233" s="55" t="s">
        <v>1442</v>
      </c>
      <c r="I233" s="55" t="s">
        <v>884</v>
      </c>
      <c r="J233" s="56" t="s">
        <v>1443</v>
      </c>
    </row>
    <row r="234" ht="47.3" customHeight="1" spans="1:10">
      <c r="A234" s="54" t="s">
        <v>666</v>
      </c>
      <c r="B234" s="55" t="s">
        <v>1426</v>
      </c>
      <c r="C234" s="55" t="s">
        <v>901</v>
      </c>
      <c r="D234" s="55" t="s">
        <v>902</v>
      </c>
      <c r="E234" s="50" t="s">
        <v>1444</v>
      </c>
      <c r="F234" s="55" t="s">
        <v>882</v>
      </c>
      <c r="G234" s="50" t="s">
        <v>1445</v>
      </c>
      <c r="H234" s="55" t="s">
        <v>984</v>
      </c>
      <c r="I234" s="55" t="s">
        <v>884</v>
      </c>
      <c r="J234" s="56" t="s">
        <v>1446</v>
      </c>
    </row>
    <row r="235" ht="47.3" customHeight="1" spans="1:10">
      <c r="A235" s="54" t="s">
        <v>663</v>
      </c>
      <c r="B235" s="55" t="s">
        <v>1447</v>
      </c>
      <c r="C235" s="55" t="s">
        <v>879</v>
      </c>
      <c r="D235" s="55" t="s">
        <v>880</v>
      </c>
      <c r="E235" s="50" t="s">
        <v>1448</v>
      </c>
      <c r="F235" s="55" t="s">
        <v>882</v>
      </c>
      <c r="G235" s="50" t="s">
        <v>887</v>
      </c>
      <c r="H235" s="55" t="s">
        <v>1089</v>
      </c>
      <c r="I235" s="55" t="s">
        <v>884</v>
      </c>
      <c r="J235" s="56" t="s">
        <v>1449</v>
      </c>
    </row>
    <row r="236" ht="47.3" customHeight="1" spans="1:10">
      <c r="A236" s="54" t="s">
        <v>663</v>
      </c>
      <c r="B236" s="55" t="s">
        <v>1447</v>
      </c>
      <c r="C236" s="55" t="s">
        <v>879</v>
      </c>
      <c r="D236" s="55" t="s">
        <v>890</v>
      </c>
      <c r="E236" s="50" t="s">
        <v>1450</v>
      </c>
      <c r="F236" s="55" t="s">
        <v>882</v>
      </c>
      <c r="G236" s="50" t="s">
        <v>921</v>
      </c>
      <c r="H236" s="55" t="s">
        <v>893</v>
      </c>
      <c r="I236" s="55" t="s">
        <v>884</v>
      </c>
      <c r="J236" s="56" t="s">
        <v>1451</v>
      </c>
    </row>
    <row r="237" ht="47.3" customHeight="1" spans="1:10">
      <c r="A237" s="54" t="s">
        <v>663</v>
      </c>
      <c r="B237" s="55" t="s">
        <v>1447</v>
      </c>
      <c r="C237" s="55" t="s">
        <v>879</v>
      </c>
      <c r="D237" s="55" t="s">
        <v>890</v>
      </c>
      <c r="E237" s="50" t="s">
        <v>1452</v>
      </c>
      <c r="F237" s="55" t="s">
        <v>882</v>
      </c>
      <c r="G237" s="50" t="s">
        <v>249</v>
      </c>
      <c r="H237" s="55" t="s">
        <v>1089</v>
      </c>
      <c r="I237" s="55" t="s">
        <v>884</v>
      </c>
      <c r="J237" s="56" t="s">
        <v>1453</v>
      </c>
    </row>
    <row r="238" ht="47.3" customHeight="1" spans="1:10">
      <c r="A238" s="54" t="s">
        <v>663</v>
      </c>
      <c r="B238" s="55" t="s">
        <v>1447</v>
      </c>
      <c r="C238" s="55" t="s">
        <v>879</v>
      </c>
      <c r="D238" s="55" t="s">
        <v>955</v>
      </c>
      <c r="E238" s="50" t="s">
        <v>1454</v>
      </c>
      <c r="F238" s="55" t="s">
        <v>882</v>
      </c>
      <c r="G238" s="50" t="s">
        <v>921</v>
      </c>
      <c r="H238" s="55" t="s">
        <v>893</v>
      </c>
      <c r="I238" s="55" t="s">
        <v>884</v>
      </c>
      <c r="J238" s="56" t="s">
        <v>1455</v>
      </c>
    </row>
    <row r="239" ht="47.3" customHeight="1" spans="1:10">
      <c r="A239" s="54" t="s">
        <v>663</v>
      </c>
      <c r="B239" s="55" t="s">
        <v>1447</v>
      </c>
      <c r="C239" s="55" t="s">
        <v>901</v>
      </c>
      <c r="D239" s="55" t="s">
        <v>902</v>
      </c>
      <c r="E239" s="50" t="s">
        <v>1444</v>
      </c>
      <c r="F239" s="55" t="s">
        <v>882</v>
      </c>
      <c r="G239" s="50" t="s">
        <v>1361</v>
      </c>
      <c r="H239" s="55" t="s">
        <v>984</v>
      </c>
      <c r="I239" s="55" t="s">
        <v>884</v>
      </c>
      <c r="J239" s="56" t="s">
        <v>1456</v>
      </c>
    </row>
    <row r="240" ht="47.3" customHeight="1" spans="1:10">
      <c r="A240" s="54" t="s">
        <v>639</v>
      </c>
      <c r="B240" s="55" t="s">
        <v>1457</v>
      </c>
      <c r="C240" s="55" t="s">
        <v>879</v>
      </c>
      <c r="D240" s="55" t="s">
        <v>880</v>
      </c>
      <c r="E240" s="50" t="s">
        <v>1458</v>
      </c>
      <c r="F240" s="55" t="s">
        <v>896</v>
      </c>
      <c r="G240" s="50" t="s">
        <v>250</v>
      </c>
      <c r="H240" s="55" t="s">
        <v>888</v>
      </c>
      <c r="I240" s="55" t="s">
        <v>884</v>
      </c>
      <c r="J240" s="56" t="s">
        <v>1459</v>
      </c>
    </row>
    <row r="241" ht="47.3" customHeight="1" spans="1:10">
      <c r="A241" s="54" t="s">
        <v>639</v>
      </c>
      <c r="B241" s="55" t="s">
        <v>1457</v>
      </c>
      <c r="C241" s="55" t="s">
        <v>879</v>
      </c>
      <c r="D241" s="55" t="s">
        <v>955</v>
      </c>
      <c r="E241" s="50" t="s">
        <v>1460</v>
      </c>
      <c r="F241" s="55" t="s">
        <v>896</v>
      </c>
      <c r="G241" s="50" t="s">
        <v>897</v>
      </c>
      <c r="H241" s="55" t="s">
        <v>893</v>
      </c>
      <c r="I241" s="55" t="s">
        <v>884</v>
      </c>
      <c r="J241" s="56" t="s">
        <v>1461</v>
      </c>
    </row>
    <row r="242" ht="47.3" customHeight="1" spans="1:10">
      <c r="A242" s="54" t="s">
        <v>639</v>
      </c>
      <c r="B242" s="55" t="s">
        <v>1457</v>
      </c>
      <c r="C242" s="55" t="s">
        <v>901</v>
      </c>
      <c r="D242" s="55" t="s">
        <v>902</v>
      </c>
      <c r="E242" s="50" t="s">
        <v>1462</v>
      </c>
      <c r="F242" s="55" t="s">
        <v>896</v>
      </c>
      <c r="G242" s="50" t="s">
        <v>897</v>
      </c>
      <c r="H242" s="55" t="s">
        <v>893</v>
      </c>
      <c r="I242" s="55" t="s">
        <v>884</v>
      </c>
      <c r="J242" s="56" t="s">
        <v>1463</v>
      </c>
    </row>
    <row r="243" ht="47.3" customHeight="1" spans="1:10">
      <c r="A243" s="54" t="s">
        <v>639</v>
      </c>
      <c r="B243" s="55" t="s">
        <v>1457</v>
      </c>
      <c r="C243" s="55" t="s">
        <v>907</v>
      </c>
      <c r="D243" s="55" t="s">
        <v>908</v>
      </c>
      <c r="E243" s="50" t="s">
        <v>1464</v>
      </c>
      <c r="F243" s="55" t="s">
        <v>882</v>
      </c>
      <c r="G243" s="50" t="s">
        <v>892</v>
      </c>
      <c r="H243" s="55" t="s">
        <v>893</v>
      </c>
      <c r="I243" s="55" t="s">
        <v>884</v>
      </c>
      <c r="J243" s="56" t="s">
        <v>1465</v>
      </c>
    </row>
    <row r="244" ht="47.3" customHeight="1" spans="1:10">
      <c r="A244" s="54" t="s">
        <v>661</v>
      </c>
      <c r="B244" s="55" t="s">
        <v>1466</v>
      </c>
      <c r="C244" s="55" t="s">
        <v>879</v>
      </c>
      <c r="D244" s="55" t="s">
        <v>880</v>
      </c>
      <c r="E244" s="50" t="s">
        <v>1467</v>
      </c>
      <c r="F244" s="55" t="s">
        <v>882</v>
      </c>
      <c r="G244" s="50" t="s">
        <v>954</v>
      </c>
      <c r="H244" s="55" t="s">
        <v>888</v>
      </c>
      <c r="I244" s="55" t="s">
        <v>884</v>
      </c>
      <c r="J244" s="56" t="s">
        <v>1468</v>
      </c>
    </row>
    <row r="245" ht="47.3" customHeight="1" spans="1:10">
      <c r="A245" s="54" t="s">
        <v>661</v>
      </c>
      <c r="B245" s="55" t="s">
        <v>1466</v>
      </c>
      <c r="C245" s="55" t="s">
        <v>879</v>
      </c>
      <c r="D245" s="55" t="s">
        <v>880</v>
      </c>
      <c r="E245" s="50" t="s">
        <v>1469</v>
      </c>
      <c r="F245" s="55" t="s">
        <v>882</v>
      </c>
      <c r="G245" s="50" t="s">
        <v>1470</v>
      </c>
      <c r="H245" s="55" t="s">
        <v>905</v>
      </c>
      <c r="I245" s="55" t="s">
        <v>884</v>
      </c>
      <c r="J245" s="56" t="s">
        <v>1471</v>
      </c>
    </row>
    <row r="246" ht="47.3" customHeight="1" spans="1:10">
      <c r="A246" s="54" t="s">
        <v>661</v>
      </c>
      <c r="B246" s="55" t="s">
        <v>1466</v>
      </c>
      <c r="C246" s="55" t="s">
        <v>879</v>
      </c>
      <c r="D246" s="55" t="s">
        <v>880</v>
      </c>
      <c r="E246" s="50" t="s">
        <v>1472</v>
      </c>
      <c r="F246" s="55" t="s">
        <v>882</v>
      </c>
      <c r="G246" s="50" t="s">
        <v>1473</v>
      </c>
      <c r="H246" s="55" t="s">
        <v>905</v>
      </c>
      <c r="I246" s="55" t="s">
        <v>884</v>
      </c>
      <c r="J246" s="56" t="s">
        <v>1474</v>
      </c>
    </row>
    <row r="247" ht="47.3" customHeight="1" spans="1:10">
      <c r="A247" s="54" t="s">
        <v>661</v>
      </c>
      <c r="B247" s="55" t="s">
        <v>1466</v>
      </c>
      <c r="C247" s="55" t="s">
        <v>879</v>
      </c>
      <c r="D247" s="55" t="s">
        <v>880</v>
      </c>
      <c r="E247" s="50" t="s">
        <v>1475</v>
      </c>
      <c r="F247" s="55" t="s">
        <v>882</v>
      </c>
      <c r="G247" s="50" t="s">
        <v>892</v>
      </c>
      <c r="H247" s="55" t="s">
        <v>893</v>
      </c>
      <c r="I247" s="55" t="s">
        <v>884</v>
      </c>
      <c r="J247" s="56" t="s">
        <v>1476</v>
      </c>
    </row>
    <row r="248" ht="47.3" customHeight="1" spans="1:10">
      <c r="A248" s="54" t="s">
        <v>661</v>
      </c>
      <c r="B248" s="55" t="s">
        <v>1466</v>
      </c>
      <c r="C248" s="55" t="s">
        <v>879</v>
      </c>
      <c r="D248" s="55" t="s">
        <v>890</v>
      </c>
      <c r="E248" s="50" t="s">
        <v>1477</v>
      </c>
      <c r="F248" s="55" t="s">
        <v>882</v>
      </c>
      <c r="G248" s="50" t="s">
        <v>950</v>
      </c>
      <c r="H248" s="55" t="s">
        <v>893</v>
      </c>
      <c r="I248" s="55" t="s">
        <v>884</v>
      </c>
      <c r="J248" s="56" t="s">
        <v>1478</v>
      </c>
    </row>
    <row r="249" ht="47.3" customHeight="1" spans="1:10">
      <c r="A249" s="54" t="s">
        <v>661</v>
      </c>
      <c r="B249" s="55" t="s">
        <v>1466</v>
      </c>
      <c r="C249" s="55" t="s">
        <v>879</v>
      </c>
      <c r="D249" s="55" t="s">
        <v>890</v>
      </c>
      <c r="E249" s="50" t="s">
        <v>1479</v>
      </c>
      <c r="F249" s="55" t="s">
        <v>882</v>
      </c>
      <c r="G249" s="50" t="s">
        <v>892</v>
      </c>
      <c r="H249" s="55" t="s">
        <v>893</v>
      </c>
      <c r="I249" s="55" t="s">
        <v>884</v>
      </c>
      <c r="J249" s="56" t="s">
        <v>1480</v>
      </c>
    </row>
    <row r="250" ht="47.3" customHeight="1" spans="1:10">
      <c r="A250" s="54" t="s">
        <v>661</v>
      </c>
      <c r="B250" s="55" t="s">
        <v>1466</v>
      </c>
      <c r="C250" s="55" t="s">
        <v>879</v>
      </c>
      <c r="D250" s="55" t="s">
        <v>955</v>
      </c>
      <c r="E250" s="50" t="s">
        <v>1481</v>
      </c>
      <c r="F250" s="55" t="s">
        <v>1030</v>
      </c>
      <c r="G250" s="50" t="s">
        <v>921</v>
      </c>
      <c r="H250" s="55" t="s">
        <v>1482</v>
      </c>
      <c r="I250" s="55" t="s">
        <v>884</v>
      </c>
      <c r="J250" s="56" t="s">
        <v>1483</v>
      </c>
    </row>
    <row r="251" ht="47.3" customHeight="1" spans="1:10">
      <c r="A251" s="54" t="s">
        <v>661</v>
      </c>
      <c r="B251" s="55" t="s">
        <v>1466</v>
      </c>
      <c r="C251" s="55" t="s">
        <v>901</v>
      </c>
      <c r="D251" s="55" t="s">
        <v>902</v>
      </c>
      <c r="E251" s="50" t="s">
        <v>1484</v>
      </c>
      <c r="F251" s="55" t="s">
        <v>882</v>
      </c>
      <c r="G251" s="50" t="s">
        <v>1361</v>
      </c>
      <c r="H251" s="55" t="s">
        <v>984</v>
      </c>
      <c r="I251" s="55" t="s">
        <v>884</v>
      </c>
      <c r="J251" s="56" t="s">
        <v>1485</v>
      </c>
    </row>
    <row r="252" ht="47.3" customHeight="1" spans="1:10">
      <c r="A252" s="54" t="s">
        <v>657</v>
      </c>
      <c r="B252" s="55" t="s">
        <v>1486</v>
      </c>
      <c r="C252" s="55" t="s">
        <v>879</v>
      </c>
      <c r="D252" s="55" t="s">
        <v>880</v>
      </c>
      <c r="E252" s="50" t="s">
        <v>912</v>
      </c>
      <c r="F252" s="55" t="s">
        <v>882</v>
      </c>
      <c r="G252" s="50" t="s">
        <v>1487</v>
      </c>
      <c r="H252" s="55" t="s">
        <v>914</v>
      </c>
      <c r="I252" s="55" t="s">
        <v>884</v>
      </c>
      <c r="J252" s="56" t="s">
        <v>1488</v>
      </c>
    </row>
    <row r="253" ht="47.3" customHeight="1" spans="1:10">
      <c r="A253" s="54" t="s">
        <v>657</v>
      </c>
      <c r="B253" s="55" t="s">
        <v>1486</v>
      </c>
      <c r="C253" s="55" t="s">
        <v>879</v>
      </c>
      <c r="D253" s="55" t="s">
        <v>880</v>
      </c>
      <c r="E253" s="50" t="s">
        <v>1489</v>
      </c>
      <c r="F253" s="55" t="s">
        <v>896</v>
      </c>
      <c r="G253" s="50" t="s">
        <v>897</v>
      </c>
      <c r="H253" s="55" t="s">
        <v>893</v>
      </c>
      <c r="I253" s="55" t="s">
        <v>884</v>
      </c>
      <c r="J253" s="56" t="s">
        <v>1490</v>
      </c>
    </row>
    <row r="254" ht="47.3" customHeight="1" spans="1:10">
      <c r="A254" s="54" t="s">
        <v>657</v>
      </c>
      <c r="B254" s="55" t="s">
        <v>1486</v>
      </c>
      <c r="C254" s="55" t="s">
        <v>879</v>
      </c>
      <c r="D254" s="55" t="s">
        <v>890</v>
      </c>
      <c r="E254" s="50" t="s">
        <v>1491</v>
      </c>
      <c r="F254" s="55" t="s">
        <v>882</v>
      </c>
      <c r="G254" s="50" t="s">
        <v>950</v>
      </c>
      <c r="H254" s="55" t="s">
        <v>1492</v>
      </c>
      <c r="I254" s="55" t="s">
        <v>884</v>
      </c>
      <c r="J254" s="56" t="s">
        <v>1493</v>
      </c>
    </row>
    <row r="255" ht="47.3" customHeight="1" spans="1:10">
      <c r="A255" s="54" t="s">
        <v>657</v>
      </c>
      <c r="B255" s="55" t="s">
        <v>1486</v>
      </c>
      <c r="C255" s="55" t="s">
        <v>901</v>
      </c>
      <c r="D255" s="55" t="s">
        <v>902</v>
      </c>
      <c r="E255" s="50" t="s">
        <v>1494</v>
      </c>
      <c r="F255" s="55" t="s">
        <v>882</v>
      </c>
      <c r="G255" s="50" t="s">
        <v>904</v>
      </c>
      <c r="H255" s="55" t="s">
        <v>905</v>
      </c>
      <c r="I255" s="55" t="s">
        <v>884</v>
      </c>
      <c r="J255" s="56" t="s">
        <v>1495</v>
      </c>
    </row>
    <row r="256" ht="47.3" customHeight="1" spans="1:10">
      <c r="A256" s="50" t="s">
        <v>81</v>
      </c>
      <c r="B256" s="23"/>
      <c r="C256" s="23"/>
      <c r="D256" s="23"/>
      <c r="E256" s="23"/>
      <c r="F256" s="23"/>
      <c r="G256" s="23"/>
      <c r="H256" s="23"/>
      <c r="I256" s="23"/>
      <c r="J256" s="23"/>
    </row>
    <row r="257" ht="47.3" customHeight="1" spans="1:10">
      <c r="A257" s="54" t="s">
        <v>639</v>
      </c>
      <c r="B257" s="55" t="s">
        <v>1457</v>
      </c>
      <c r="C257" s="55" t="s">
        <v>879</v>
      </c>
      <c r="D257" s="55" t="s">
        <v>880</v>
      </c>
      <c r="E257" s="50" t="s">
        <v>1458</v>
      </c>
      <c r="F257" s="55" t="s">
        <v>896</v>
      </c>
      <c r="G257" s="50" t="s">
        <v>248</v>
      </c>
      <c r="H257" s="55" t="s">
        <v>888</v>
      </c>
      <c r="I257" s="55" t="s">
        <v>884</v>
      </c>
      <c r="J257" s="56" t="s">
        <v>1459</v>
      </c>
    </row>
    <row r="258" ht="47.3" customHeight="1" spans="1:10">
      <c r="A258" s="54" t="s">
        <v>639</v>
      </c>
      <c r="B258" s="55" t="s">
        <v>1457</v>
      </c>
      <c r="C258" s="55" t="s">
        <v>879</v>
      </c>
      <c r="D258" s="55" t="s">
        <v>955</v>
      </c>
      <c r="E258" s="50" t="s">
        <v>1460</v>
      </c>
      <c r="F258" s="55" t="s">
        <v>896</v>
      </c>
      <c r="G258" s="50" t="s">
        <v>897</v>
      </c>
      <c r="H258" s="55" t="s">
        <v>893</v>
      </c>
      <c r="I258" s="55" t="s">
        <v>884</v>
      </c>
      <c r="J258" s="56" t="s">
        <v>1461</v>
      </c>
    </row>
    <row r="259" ht="47.3" customHeight="1" spans="1:10">
      <c r="A259" s="54" t="s">
        <v>639</v>
      </c>
      <c r="B259" s="55" t="s">
        <v>1457</v>
      </c>
      <c r="C259" s="55" t="s">
        <v>901</v>
      </c>
      <c r="D259" s="55" t="s">
        <v>902</v>
      </c>
      <c r="E259" s="50" t="s">
        <v>1462</v>
      </c>
      <c r="F259" s="55" t="s">
        <v>896</v>
      </c>
      <c r="G259" s="50" t="s">
        <v>897</v>
      </c>
      <c r="H259" s="55" t="s">
        <v>893</v>
      </c>
      <c r="I259" s="55" t="s">
        <v>884</v>
      </c>
      <c r="J259" s="56" t="s">
        <v>1463</v>
      </c>
    </row>
    <row r="260" ht="47.3" customHeight="1" spans="1:10">
      <c r="A260" s="54" t="s">
        <v>639</v>
      </c>
      <c r="B260" s="55" t="s">
        <v>1457</v>
      </c>
      <c r="C260" s="55" t="s">
        <v>907</v>
      </c>
      <c r="D260" s="55" t="s">
        <v>908</v>
      </c>
      <c r="E260" s="50" t="s">
        <v>1464</v>
      </c>
      <c r="F260" s="55" t="s">
        <v>882</v>
      </c>
      <c r="G260" s="50" t="s">
        <v>892</v>
      </c>
      <c r="H260" s="55" t="s">
        <v>893</v>
      </c>
      <c r="I260" s="55" t="s">
        <v>884</v>
      </c>
      <c r="J260" s="56" t="s">
        <v>1465</v>
      </c>
    </row>
    <row r="261" ht="47.3" customHeight="1" spans="1:10">
      <c r="A261" s="54" t="s">
        <v>661</v>
      </c>
      <c r="B261" s="55" t="s">
        <v>1496</v>
      </c>
      <c r="C261" s="55" t="s">
        <v>879</v>
      </c>
      <c r="D261" s="55" t="s">
        <v>880</v>
      </c>
      <c r="E261" s="50" t="s">
        <v>1497</v>
      </c>
      <c r="F261" s="55" t="s">
        <v>882</v>
      </c>
      <c r="G261" s="50" t="s">
        <v>987</v>
      </c>
      <c r="H261" s="55" t="s">
        <v>905</v>
      </c>
      <c r="I261" s="55" t="s">
        <v>884</v>
      </c>
      <c r="J261" s="56" t="s">
        <v>1498</v>
      </c>
    </row>
    <row r="262" ht="47.3" customHeight="1" spans="1:10">
      <c r="A262" s="54" t="s">
        <v>661</v>
      </c>
      <c r="B262" s="55" t="s">
        <v>1496</v>
      </c>
      <c r="C262" s="55" t="s">
        <v>879</v>
      </c>
      <c r="D262" s="55" t="s">
        <v>880</v>
      </c>
      <c r="E262" s="50" t="s">
        <v>1499</v>
      </c>
      <c r="F262" s="55" t="s">
        <v>882</v>
      </c>
      <c r="G262" s="50" t="s">
        <v>1167</v>
      </c>
      <c r="H262" s="55" t="s">
        <v>888</v>
      </c>
      <c r="I262" s="55" t="s">
        <v>884</v>
      </c>
      <c r="J262" s="56" t="s">
        <v>1500</v>
      </c>
    </row>
    <row r="263" ht="47.3" customHeight="1" spans="1:10">
      <c r="A263" s="54" t="s">
        <v>661</v>
      </c>
      <c r="B263" s="55" t="s">
        <v>1496</v>
      </c>
      <c r="C263" s="55" t="s">
        <v>879</v>
      </c>
      <c r="D263" s="55" t="s">
        <v>880</v>
      </c>
      <c r="E263" s="50" t="s">
        <v>1501</v>
      </c>
      <c r="F263" s="55" t="s">
        <v>882</v>
      </c>
      <c r="G263" s="50" t="s">
        <v>1502</v>
      </c>
      <c r="H263" s="55" t="s">
        <v>905</v>
      </c>
      <c r="I263" s="55" t="s">
        <v>884</v>
      </c>
      <c r="J263" s="56" t="s">
        <v>1503</v>
      </c>
    </row>
    <row r="264" ht="47.3" customHeight="1" spans="1:10">
      <c r="A264" s="54" t="s">
        <v>661</v>
      </c>
      <c r="B264" s="55" t="s">
        <v>1496</v>
      </c>
      <c r="C264" s="55" t="s">
        <v>879</v>
      </c>
      <c r="D264" s="55" t="s">
        <v>880</v>
      </c>
      <c r="E264" s="50" t="s">
        <v>1504</v>
      </c>
      <c r="F264" s="55" t="s">
        <v>882</v>
      </c>
      <c r="G264" s="50" t="s">
        <v>1505</v>
      </c>
      <c r="H264" s="55" t="s">
        <v>905</v>
      </c>
      <c r="I264" s="55" t="s">
        <v>884</v>
      </c>
      <c r="J264" s="56" t="s">
        <v>1506</v>
      </c>
    </row>
    <row r="265" ht="47.3" customHeight="1" spans="1:10">
      <c r="A265" s="54" t="s">
        <v>661</v>
      </c>
      <c r="B265" s="55" t="s">
        <v>1496</v>
      </c>
      <c r="C265" s="55" t="s">
        <v>879</v>
      </c>
      <c r="D265" s="55" t="s">
        <v>890</v>
      </c>
      <c r="E265" s="50" t="s">
        <v>1507</v>
      </c>
      <c r="F265" s="55" t="s">
        <v>882</v>
      </c>
      <c r="G265" s="50" t="s">
        <v>892</v>
      </c>
      <c r="H265" s="55" t="s">
        <v>893</v>
      </c>
      <c r="I265" s="55" t="s">
        <v>884</v>
      </c>
      <c r="J265" s="56" t="s">
        <v>1508</v>
      </c>
    </row>
    <row r="266" ht="47.3" customHeight="1" spans="1:10">
      <c r="A266" s="54" t="s">
        <v>661</v>
      </c>
      <c r="B266" s="55" t="s">
        <v>1496</v>
      </c>
      <c r="C266" s="55" t="s">
        <v>879</v>
      </c>
      <c r="D266" s="55" t="s">
        <v>890</v>
      </c>
      <c r="E266" s="50" t="s">
        <v>1509</v>
      </c>
      <c r="F266" s="55" t="s">
        <v>882</v>
      </c>
      <c r="G266" s="50" t="s">
        <v>921</v>
      </c>
      <c r="H266" s="55" t="s">
        <v>893</v>
      </c>
      <c r="I266" s="55" t="s">
        <v>884</v>
      </c>
      <c r="J266" s="56" t="s">
        <v>1510</v>
      </c>
    </row>
    <row r="267" ht="47.3" customHeight="1" spans="1:10">
      <c r="A267" s="54" t="s">
        <v>661</v>
      </c>
      <c r="B267" s="55" t="s">
        <v>1496</v>
      </c>
      <c r="C267" s="55" t="s">
        <v>879</v>
      </c>
      <c r="D267" s="55" t="s">
        <v>890</v>
      </c>
      <c r="E267" s="50" t="s">
        <v>1511</v>
      </c>
      <c r="F267" s="55" t="s">
        <v>882</v>
      </c>
      <c r="G267" s="50" t="s">
        <v>892</v>
      </c>
      <c r="H267" s="55" t="s">
        <v>893</v>
      </c>
      <c r="I267" s="55" t="s">
        <v>884</v>
      </c>
      <c r="J267" s="56" t="s">
        <v>1512</v>
      </c>
    </row>
    <row r="268" ht="47.3" customHeight="1" spans="1:10">
      <c r="A268" s="54" t="s">
        <v>661</v>
      </c>
      <c r="B268" s="55" t="s">
        <v>1496</v>
      </c>
      <c r="C268" s="55" t="s">
        <v>879</v>
      </c>
      <c r="D268" s="55" t="s">
        <v>955</v>
      </c>
      <c r="E268" s="50" t="s">
        <v>1513</v>
      </c>
      <c r="F268" s="55" t="s">
        <v>1030</v>
      </c>
      <c r="G268" s="50" t="s">
        <v>1514</v>
      </c>
      <c r="H268" s="55" t="s">
        <v>1482</v>
      </c>
      <c r="I268" s="55" t="s">
        <v>884</v>
      </c>
      <c r="J268" s="56" t="s">
        <v>1515</v>
      </c>
    </row>
    <row r="269" ht="47.3" customHeight="1" spans="1:10">
      <c r="A269" s="54" t="s">
        <v>661</v>
      </c>
      <c r="B269" s="55" t="s">
        <v>1496</v>
      </c>
      <c r="C269" s="55" t="s">
        <v>901</v>
      </c>
      <c r="D269" s="55" t="s">
        <v>902</v>
      </c>
      <c r="E269" s="50" t="s">
        <v>1516</v>
      </c>
      <c r="F269" s="55" t="s">
        <v>882</v>
      </c>
      <c r="G269" s="50" t="s">
        <v>1517</v>
      </c>
      <c r="H269" s="55" t="s">
        <v>984</v>
      </c>
      <c r="I269" s="55" t="s">
        <v>884</v>
      </c>
      <c r="J269" s="56" t="s">
        <v>1518</v>
      </c>
    </row>
    <row r="270" ht="47.3" customHeight="1" spans="1:10">
      <c r="A270" s="54" t="s">
        <v>661</v>
      </c>
      <c r="B270" s="55" t="s">
        <v>1496</v>
      </c>
      <c r="C270" s="55" t="s">
        <v>901</v>
      </c>
      <c r="D270" s="55" t="s">
        <v>1075</v>
      </c>
      <c r="E270" s="50" t="s">
        <v>1519</v>
      </c>
      <c r="F270" s="55" t="s">
        <v>882</v>
      </c>
      <c r="G270" s="50" t="s">
        <v>892</v>
      </c>
      <c r="H270" s="55" t="s">
        <v>893</v>
      </c>
      <c r="I270" s="55" t="s">
        <v>884</v>
      </c>
      <c r="J270" s="56" t="s">
        <v>1520</v>
      </c>
    </row>
    <row r="271" ht="47.3" customHeight="1" spans="1:10">
      <c r="A271" s="54" t="s">
        <v>661</v>
      </c>
      <c r="B271" s="55" t="s">
        <v>1496</v>
      </c>
      <c r="C271" s="55" t="s">
        <v>907</v>
      </c>
      <c r="D271" s="55" t="s">
        <v>908</v>
      </c>
      <c r="E271" s="50" t="s">
        <v>908</v>
      </c>
      <c r="F271" s="55" t="s">
        <v>882</v>
      </c>
      <c r="G271" s="50" t="s">
        <v>921</v>
      </c>
      <c r="H271" s="55" t="s">
        <v>893</v>
      </c>
      <c r="I271" s="55" t="s">
        <v>884</v>
      </c>
      <c r="J271" s="56" t="s">
        <v>1359</v>
      </c>
    </row>
    <row r="272" ht="47.3" customHeight="1" spans="1:10">
      <c r="A272" s="54" t="s">
        <v>663</v>
      </c>
      <c r="B272" s="55" t="s">
        <v>1521</v>
      </c>
      <c r="C272" s="55" t="s">
        <v>879</v>
      </c>
      <c r="D272" s="55" t="s">
        <v>880</v>
      </c>
      <c r="E272" s="50" t="s">
        <v>1522</v>
      </c>
      <c r="F272" s="55" t="s">
        <v>882</v>
      </c>
      <c r="G272" s="50" t="s">
        <v>252</v>
      </c>
      <c r="H272" s="55" t="s">
        <v>1089</v>
      </c>
      <c r="I272" s="55" t="s">
        <v>884</v>
      </c>
      <c r="J272" s="56" t="s">
        <v>1449</v>
      </c>
    </row>
    <row r="273" ht="47.3" customHeight="1" spans="1:10">
      <c r="A273" s="54" t="s">
        <v>663</v>
      </c>
      <c r="B273" s="55" t="s">
        <v>1523</v>
      </c>
      <c r="C273" s="55" t="s">
        <v>879</v>
      </c>
      <c r="D273" s="55" t="s">
        <v>880</v>
      </c>
      <c r="E273" s="50" t="s">
        <v>1524</v>
      </c>
      <c r="F273" s="55" t="s">
        <v>882</v>
      </c>
      <c r="G273" s="50" t="s">
        <v>252</v>
      </c>
      <c r="H273" s="55" t="s">
        <v>1089</v>
      </c>
      <c r="I273" s="55" t="s">
        <v>884</v>
      </c>
      <c r="J273" s="56" t="s">
        <v>1525</v>
      </c>
    </row>
    <row r="274" ht="47.3" customHeight="1" spans="1:10">
      <c r="A274" s="54" t="s">
        <v>663</v>
      </c>
      <c r="B274" s="55" t="s">
        <v>1523</v>
      </c>
      <c r="C274" s="55" t="s">
        <v>879</v>
      </c>
      <c r="D274" s="55" t="s">
        <v>890</v>
      </c>
      <c r="E274" s="50" t="s">
        <v>1526</v>
      </c>
      <c r="F274" s="55" t="s">
        <v>882</v>
      </c>
      <c r="G274" s="50" t="s">
        <v>892</v>
      </c>
      <c r="H274" s="55" t="s">
        <v>893</v>
      </c>
      <c r="I274" s="55" t="s">
        <v>884</v>
      </c>
      <c r="J274" s="56" t="s">
        <v>1527</v>
      </c>
    </row>
    <row r="275" ht="47.3" customHeight="1" spans="1:10">
      <c r="A275" s="54" t="s">
        <v>663</v>
      </c>
      <c r="B275" s="55" t="s">
        <v>1523</v>
      </c>
      <c r="C275" s="55" t="s">
        <v>879</v>
      </c>
      <c r="D275" s="55" t="s">
        <v>955</v>
      </c>
      <c r="E275" s="50" t="s">
        <v>1528</v>
      </c>
      <c r="F275" s="55" t="s">
        <v>882</v>
      </c>
      <c r="G275" s="50" t="s">
        <v>954</v>
      </c>
      <c r="H275" s="55" t="s">
        <v>893</v>
      </c>
      <c r="I275" s="55" t="s">
        <v>884</v>
      </c>
      <c r="J275" s="56" t="s">
        <v>1529</v>
      </c>
    </row>
    <row r="276" ht="47.3" customHeight="1" spans="1:10">
      <c r="A276" s="54" t="s">
        <v>663</v>
      </c>
      <c r="B276" s="55" t="s">
        <v>1523</v>
      </c>
      <c r="C276" s="55" t="s">
        <v>901</v>
      </c>
      <c r="D276" s="55" t="s">
        <v>902</v>
      </c>
      <c r="E276" s="50" t="s">
        <v>1444</v>
      </c>
      <c r="F276" s="55" t="s">
        <v>882</v>
      </c>
      <c r="G276" s="50" t="s">
        <v>932</v>
      </c>
      <c r="H276" s="55" t="s">
        <v>984</v>
      </c>
      <c r="I276" s="55" t="s">
        <v>884</v>
      </c>
      <c r="J276" s="56" t="s">
        <v>1456</v>
      </c>
    </row>
    <row r="277" ht="47.3" customHeight="1" spans="1:10">
      <c r="A277" s="54" t="s">
        <v>663</v>
      </c>
      <c r="B277" s="55" t="s">
        <v>1523</v>
      </c>
      <c r="C277" s="55" t="s">
        <v>907</v>
      </c>
      <c r="D277" s="55" t="s">
        <v>908</v>
      </c>
      <c r="E277" s="50" t="s">
        <v>1530</v>
      </c>
      <c r="F277" s="55" t="s">
        <v>882</v>
      </c>
      <c r="G277" s="50" t="s">
        <v>892</v>
      </c>
      <c r="H277" s="55" t="s">
        <v>893</v>
      </c>
      <c r="I277" s="55" t="s">
        <v>884</v>
      </c>
      <c r="J277" s="56" t="s">
        <v>1531</v>
      </c>
    </row>
    <row r="278" ht="47.3" customHeight="1" spans="1:10">
      <c r="A278" s="54" t="s">
        <v>659</v>
      </c>
      <c r="B278" s="55" t="s">
        <v>1532</v>
      </c>
      <c r="C278" s="55" t="s">
        <v>879</v>
      </c>
      <c r="D278" s="55" t="s">
        <v>880</v>
      </c>
      <c r="E278" s="50" t="s">
        <v>1533</v>
      </c>
      <c r="F278" s="55" t="s">
        <v>882</v>
      </c>
      <c r="G278" s="50" t="s">
        <v>251</v>
      </c>
      <c r="H278" s="55" t="s">
        <v>947</v>
      </c>
      <c r="I278" s="55" t="s">
        <v>884</v>
      </c>
      <c r="J278" s="56" t="s">
        <v>1534</v>
      </c>
    </row>
    <row r="279" ht="47.3" customHeight="1" spans="1:10">
      <c r="A279" s="54" t="s">
        <v>659</v>
      </c>
      <c r="B279" s="55" t="s">
        <v>1532</v>
      </c>
      <c r="C279" s="55" t="s">
        <v>879</v>
      </c>
      <c r="D279" s="55" t="s">
        <v>880</v>
      </c>
      <c r="E279" s="50" t="s">
        <v>1535</v>
      </c>
      <c r="F279" s="55" t="s">
        <v>882</v>
      </c>
      <c r="G279" s="50" t="s">
        <v>1222</v>
      </c>
      <c r="H279" s="55" t="s">
        <v>984</v>
      </c>
      <c r="I279" s="55" t="s">
        <v>884</v>
      </c>
      <c r="J279" s="56" t="s">
        <v>1536</v>
      </c>
    </row>
    <row r="280" ht="47.3" customHeight="1" spans="1:10">
      <c r="A280" s="54" t="s">
        <v>659</v>
      </c>
      <c r="B280" s="55" t="s">
        <v>1532</v>
      </c>
      <c r="C280" s="55" t="s">
        <v>879</v>
      </c>
      <c r="D280" s="55" t="s">
        <v>880</v>
      </c>
      <c r="E280" s="50" t="s">
        <v>1537</v>
      </c>
      <c r="F280" s="55" t="s">
        <v>882</v>
      </c>
      <c r="G280" s="50" t="s">
        <v>1124</v>
      </c>
      <c r="H280" s="55" t="s">
        <v>1089</v>
      </c>
      <c r="I280" s="55" t="s">
        <v>884</v>
      </c>
      <c r="J280" s="56" t="s">
        <v>1538</v>
      </c>
    </row>
    <row r="281" ht="47.3" customHeight="1" spans="1:10">
      <c r="A281" s="54" t="s">
        <v>659</v>
      </c>
      <c r="B281" s="55" t="s">
        <v>1532</v>
      </c>
      <c r="C281" s="55" t="s">
        <v>879</v>
      </c>
      <c r="D281" s="55" t="s">
        <v>880</v>
      </c>
      <c r="E281" s="50" t="s">
        <v>1539</v>
      </c>
      <c r="F281" s="55" t="s">
        <v>882</v>
      </c>
      <c r="G281" s="50" t="s">
        <v>904</v>
      </c>
      <c r="H281" s="55" t="s">
        <v>1089</v>
      </c>
      <c r="I281" s="55" t="s">
        <v>884</v>
      </c>
      <c r="J281" s="56" t="s">
        <v>1540</v>
      </c>
    </row>
    <row r="282" ht="47.3" customHeight="1" spans="1:10">
      <c r="A282" s="54" t="s">
        <v>659</v>
      </c>
      <c r="B282" s="55" t="s">
        <v>1532</v>
      </c>
      <c r="C282" s="55" t="s">
        <v>879</v>
      </c>
      <c r="D282" s="55" t="s">
        <v>890</v>
      </c>
      <c r="E282" s="50" t="s">
        <v>1541</v>
      </c>
      <c r="F282" s="55" t="s">
        <v>882</v>
      </c>
      <c r="G282" s="50" t="s">
        <v>248</v>
      </c>
      <c r="H282" s="55" t="s">
        <v>1089</v>
      </c>
      <c r="I282" s="55" t="s">
        <v>884</v>
      </c>
      <c r="J282" s="56" t="s">
        <v>1542</v>
      </c>
    </row>
    <row r="283" ht="47.3" customHeight="1" spans="1:10">
      <c r="A283" s="54" t="s">
        <v>659</v>
      </c>
      <c r="B283" s="55" t="s">
        <v>1532</v>
      </c>
      <c r="C283" s="55" t="s">
        <v>879</v>
      </c>
      <c r="D283" s="55" t="s">
        <v>890</v>
      </c>
      <c r="E283" s="50" t="s">
        <v>1543</v>
      </c>
      <c r="F283" s="55" t="s">
        <v>882</v>
      </c>
      <c r="G283" s="50" t="s">
        <v>921</v>
      </c>
      <c r="H283" s="55" t="s">
        <v>893</v>
      </c>
      <c r="I283" s="55" t="s">
        <v>884</v>
      </c>
      <c r="J283" s="56" t="s">
        <v>1544</v>
      </c>
    </row>
    <row r="284" ht="47.3" customHeight="1" spans="1:10">
      <c r="A284" s="54" t="s">
        <v>659</v>
      </c>
      <c r="B284" s="55" t="s">
        <v>1532</v>
      </c>
      <c r="C284" s="55" t="s">
        <v>879</v>
      </c>
      <c r="D284" s="55" t="s">
        <v>955</v>
      </c>
      <c r="E284" s="50" t="s">
        <v>1454</v>
      </c>
      <c r="F284" s="55" t="s">
        <v>882</v>
      </c>
      <c r="G284" s="50" t="s">
        <v>921</v>
      </c>
      <c r="H284" s="55" t="s">
        <v>893</v>
      </c>
      <c r="I284" s="55" t="s">
        <v>884</v>
      </c>
      <c r="J284" s="56" t="s">
        <v>1545</v>
      </c>
    </row>
    <row r="285" ht="47.3" customHeight="1" spans="1:10">
      <c r="A285" s="54" t="s">
        <v>659</v>
      </c>
      <c r="B285" s="55" t="s">
        <v>1532</v>
      </c>
      <c r="C285" s="55" t="s">
        <v>901</v>
      </c>
      <c r="D285" s="55" t="s">
        <v>902</v>
      </c>
      <c r="E285" s="50" t="s">
        <v>1546</v>
      </c>
      <c r="F285" s="55" t="s">
        <v>882</v>
      </c>
      <c r="G285" s="50" t="s">
        <v>897</v>
      </c>
      <c r="H285" s="55" t="s">
        <v>984</v>
      </c>
      <c r="I285" s="55" t="s">
        <v>884</v>
      </c>
      <c r="J285" s="56" t="s">
        <v>1547</v>
      </c>
    </row>
    <row r="286" ht="47.3" customHeight="1" spans="1:10">
      <c r="A286" s="54" t="s">
        <v>659</v>
      </c>
      <c r="B286" s="55" t="s">
        <v>1532</v>
      </c>
      <c r="C286" s="55" t="s">
        <v>907</v>
      </c>
      <c r="D286" s="55" t="s">
        <v>908</v>
      </c>
      <c r="E286" s="50" t="s">
        <v>908</v>
      </c>
      <c r="F286" s="55" t="s">
        <v>882</v>
      </c>
      <c r="G286" s="50" t="s">
        <v>921</v>
      </c>
      <c r="H286" s="55" t="s">
        <v>893</v>
      </c>
      <c r="I286" s="55" t="s">
        <v>884</v>
      </c>
      <c r="J286" s="56" t="s">
        <v>1548</v>
      </c>
    </row>
    <row r="287" ht="47.3" customHeight="1" spans="1:10">
      <c r="A287" s="54" t="s">
        <v>657</v>
      </c>
      <c r="B287" s="55" t="s">
        <v>1549</v>
      </c>
      <c r="C287" s="55" t="s">
        <v>879</v>
      </c>
      <c r="D287" s="55" t="s">
        <v>880</v>
      </c>
      <c r="E287" s="50" t="s">
        <v>1550</v>
      </c>
      <c r="F287" s="55" t="s">
        <v>882</v>
      </c>
      <c r="G287" s="50" t="s">
        <v>1551</v>
      </c>
      <c r="H287" s="55" t="s">
        <v>888</v>
      </c>
      <c r="I287" s="55" t="s">
        <v>884</v>
      </c>
      <c r="J287" s="56" t="s">
        <v>930</v>
      </c>
    </row>
    <row r="288" ht="47.3" customHeight="1" spans="1:10">
      <c r="A288" s="54" t="s">
        <v>657</v>
      </c>
      <c r="B288" s="55" t="s">
        <v>1549</v>
      </c>
      <c r="C288" s="55" t="s">
        <v>901</v>
      </c>
      <c r="D288" s="55" t="s">
        <v>902</v>
      </c>
      <c r="E288" s="50" t="s">
        <v>1552</v>
      </c>
      <c r="F288" s="55" t="s">
        <v>882</v>
      </c>
      <c r="G288" s="50" t="s">
        <v>904</v>
      </c>
      <c r="H288" s="55" t="s">
        <v>1553</v>
      </c>
      <c r="I288" s="55" t="s">
        <v>884</v>
      </c>
      <c r="J288" s="56" t="s">
        <v>1554</v>
      </c>
    </row>
    <row r="289" ht="47.3" customHeight="1" spans="1:10">
      <c r="A289" s="54" t="s">
        <v>657</v>
      </c>
      <c r="B289" s="55" t="s">
        <v>1549</v>
      </c>
      <c r="C289" s="55" t="s">
        <v>907</v>
      </c>
      <c r="D289" s="55" t="s">
        <v>908</v>
      </c>
      <c r="E289" s="50" t="s">
        <v>1555</v>
      </c>
      <c r="F289" s="55" t="s">
        <v>882</v>
      </c>
      <c r="G289" s="50" t="s">
        <v>921</v>
      </c>
      <c r="H289" s="55" t="s">
        <v>893</v>
      </c>
      <c r="I289" s="55" t="s">
        <v>884</v>
      </c>
      <c r="J289" s="56" t="s">
        <v>1556</v>
      </c>
    </row>
    <row r="290" ht="47.3" customHeight="1" spans="1:10">
      <c r="A290" s="54" t="s">
        <v>657</v>
      </c>
      <c r="B290" s="55" t="s">
        <v>1549</v>
      </c>
      <c r="C290" s="55" t="s">
        <v>907</v>
      </c>
      <c r="D290" s="55" t="s">
        <v>908</v>
      </c>
      <c r="E290" s="50" t="s">
        <v>1557</v>
      </c>
      <c r="F290" s="55" t="s">
        <v>882</v>
      </c>
      <c r="G290" s="50" t="s">
        <v>921</v>
      </c>
      <c r="H290" s="55" t="s">
        <v>893</v>
      </c>
      <c r="I290" s="55" t="s">
        <v>884</v>
      </c>
      <c r="J290" s="56" t="s">
        <v>1558</v>
      </c>
    </row>
    <row r="291" ht="47.3" customHeight="1" spans="1:10">
      <c r="A291" s="54" t="s">
        <v>657</v>
      </c>
      <c r="B291" s="55" t="s">
        <v>1549</v>
      </c>
      <c r="C291" s="55" t="s">
        <v>1183</v>
      </c>
      <c r="D291" s="55" t="s">
        <v>1184</v>
      </c>
      <c r="E291" s="50" t="s">
        <v>1559</v>
      </c>
      <c r="F291" s="55" t="s">
        <v>1030</v>
      </c>
      <c r="G291" s="50" t="s">
        <v>897</v>
      </c>
      <c r="H291" s="55" t="s">
        <v>893</v>
      </c>
      <c r="I291" s="55" t="s">
        <v>884</v>
      </c>
      <c r="J291" s="56" t="s">
        <v>1560</v>
      </c>
    </row>
    <row r="292" ht="47.3" customHeight="1" spans="1:10">
      <c r="A292" s="50" t="s">
        <v>83</v>
      </c>
      <c r="B292" s="23"/>
      <c r="C292" s="23"/>
      <c r="D292" s="23"/>
      <c r="E292" s="23"/>
      <c r="F292" s="23"/>
      <c r="G292" s="23"/>
      <c r="H292" s="23"/>
      <c r="I292" s="23"/>
      <c r="J292" s="23"/>
    </row>
    <row r="293" ht="47.3" customHeight="1" spans="1:10">
      <c r="A293" s="54" t="s">
        <v>639</v>
      </c>
      <c r="B293" s="55" t="s">
        <v>1457</v>
      </c>
      <c r="C293" s="55" t="s">
        <v>879</v>
      </c>
      <c r="D293" s="55" t="s">
        <v>880</v>
      </c>
      <c r="E293" s="50" t="s">
        <v>1458</v>
      </c>
      <c r="F293" s="55" t="s">
        <v>896</v>
      </c>
      <c r="G293" s="50" t="s">
        <v>248</v>
      </c>
      <c r="H293" s="55" t="s">
        <v>888</v>
      </c>
      <c r="I293" s="55" t="s">
        <v>884</v>
      </c>
      <c r="J293" s="56" t="s">
        <v>1459</v>
      </c>
    </row>
    <row r="294" ht="47.3" customHeight="1" spans="1:10">
      <c r="A294" s="54" t="s">
        <v>639</v>
      </c>
      <c r="B294" s="55" t="s">
        <v>1457</v>
      </c>
      <c r="C294" s="55" t="s">
        <v>879</v>
      </c>
      <c r="D294" s="55" t="s">
        <v>955</v>
      </c>
      <c r="E294" s="50" t="s">
        <v>1460</v>
      </c>
      <c r="F294" s="55" t="s">
        <v>896</v>
      </c>
      <c r="G294" s="50" t="s">
        <v>897</v>
      </c>
      <c r="H294" s="55" t="s">
        <v>893</v>
      </c>
      <c r="I294" s="55" t="s">
        <v>884</v>
      </c>
      <c r="J294" s="56" t="s">
        <v>1561</v>
      </c>
    </row>
    <row r="295" ht="47.3" customHeight="1" spans="1:10">
      <c r="A295" s="54" t="s">
        <v>639</v>
      </c>
      <c r="B295" s="55" t="s">
        <v>1457</v>
      </c>
      <c r="C295" s="55" t="s">
        <v>901</v>
      </c>
      <c r="D295" s="55" t="s">
        <v>902</v>
      </c>
      <c r="E295" s="50" t="s">
        <v>1462</v>
      </c>
      <c r="F295" s="55" t="s">
        <v>896</v>
      </c>
      <c r="G295" s="50" t="s">
        <v>897</v>
      </c>
      <c r="H295" s="55" t="s">
        <v>893</v>
      </c>
      <c r="I295" s="55" t="s">
        <v>884</v>
      </c>
      <c r="J295" s="56" t="s">
        <v>1562</v>
      </c>
    </row>
    <row r="296" ht="47.3" customHeight="1" spans="1:10">
      <c r="A296" s="54" t="s">
        <v>639</v>
      </c>
      <c r="B296" s="55" t="s">
        <v>1457</v>
      </c>
      <c r="C296" s="55" t="s">
        <v>907</v>
      </c>
      <c r="D296" s="55" t="s">
        <v>908</v>
      </c>
      <c r="E296" s="50" t="s">
        <v>1464</v>
      </c>
      <c r="F296" s="55" t="s">
        <v>882</v>
      </c>
      <c r="G296" s="50" t="s">
        <v>892</v>
      </c>
      <c r="H296" s="55" t="s">
        <v>893</v>
      </c>
      <c r="I296" s="55" t="s">
        <v>884</v>
      </c>
      <c r="J296" s="56" t="s">
        <v>1563</v>
      </c>
    </row>
    <row r="297" ht="47.3" customHeight="1" spans="1:10">
      <c r="A297" s="54" t="s">
        <v>661</v>
      </c>
      <c r="B297" s="55" t="s">
        <v>1564</v>
      </c>
      <c r="C297" s="55" t="s">
        <v>879</v>
      </c>
      <c r="D297" s="55" t="s">
        <v>880</v>
      </c>
      <c r="E297" s="50" t="s">
        <v>1565</v>
      </c>
      <c r="F297" s="55" t="s">
        <v>882</v>
      </c>
      <c r="G297" s="50" t="s">
        <v>1171</v>
      </c>
      <c r="H297" s="55" t="s">
        <v>888</v>
      </c>
      <c r="I297" s="55" t="s">
        <v>884</v>
      </c>
      <c r="J297" s="56" t="s">
        <v>1500</v>
      </c>
    </row>
    <row r="298" ht="47.3" customHeight="1" spans="1:10">
      <c r="A298" s="54" t="s">
        <v>661</v>
      </c>
      <c r="B298" s="55" t="s">
        <v>1564</v>
      </c>
      <c r="C298" s="55" t="s">
        <v>879</v>
      </c>
      <c r="D298" s="55" t="s">
        <v>890</v>
      </c>
      <c r="E298" s="50" t="s">
        <v>1511</v>
      </c>
      <c r="F298" s="55" t="s">
        <v>882</v>
      </c>
      <c r="G298" s="50" t="s">
        <v>892</v>
      </c>
      <c r="H298" s="55" t="s">
        <v>893</v>
      </c>
      <c r="I298" s="55" t="s">
        <v>884</v>
      </c>
      <c r="J298" s="56" t="s">
        <v>1566</v>
      </c>
    </row>
    <row r="299" ht="47.3" customHeight="1" spans="1:10">
      <c r="A299" s="54" t="s">
        <v>661</v>
      </c>
      <c r="B299" s="55" t="s">
        <v>1564</v>
      </c>
      <c r="C299" s="55" t="s">
        <v>879</v>
      </c>
      <c r="D299" s="55" t="s">
        <v>955</v>
      </c>
      <c r="E299" s="50" t="s">
        <v>1567</v>
      </c>
      <c r="F299" s="55" t="s">
        <v>882</v>
      </c>
      <c r="G299" s="50" t="s">
        <v>921</v>
      </c>
      <c r="H299" s="55" t="s">
        <v>1482</v>
      </c>
      <c r="I299" s="55" t="s">
        <v>884</v>
      </c>
      <c r="J299" s="56" t="s">
        <v>1568</v>
      </c>
    </row>
    <row r="300" ht="47.3" customHeight="1" spans="1:10">
      <c r="A300" s="54" t="s">
        <v>661</v>
      </c>
      <c r="B300" s="55" t="s">
        <v>1564</v>
      </c>
      <c r="C300" s="55" t="s">
        <v>901</v>
      </c>
      <c r="D300" s="55" t="s">
        <v>902</v>
      </c>
      <c r="E300" s="50" t="s">
        <v>1519</v>
      </c>
      <c r="F300" s="55" t="s">
        <v>896</v>
      </c>
      <c r="G300" s="50" t="s">
        <v>892</v>
      </c>
      <c r="H300" s="55" t="s">
        <v>893</v>
      </c>
      <c r="I300" s="55" t="s">
        <v>884</v>
      </c>
      <c r="J300" s="56" t="s">
        <v>1520</v>
      </c>
    </row>
    <row r="301" ht="47.3" customHeight="1" spans="1:10">
      <c r="A301" s="54" t="s">
        <v>661</v>
      </c>
      <c r="B301" s="55" t="s">
        <v>1564</v>
      </c>
      <c r="C301" s="55" t="s">
        <v>907</v>
      </c>
      <c r="D301" s="55" t="s">
        <v>908</v>
      </c>
      <c r="E301" s="50" t="s">
        <v>908</v>
      </c>
      <c r="F301" s="55" t="s">
        <v>882</v>
      </c>
      <c r="G301" s="50" t="s">
        <v>892</v>
      </c>
      <c r="H301" s="55" t="s">
        <v>893</v>
      </c>
      <c r="I301" s="55" t="s">
        <v>884</v>
      </c>
      <c r="J301" s="56" t="s">
        <v>1569</v>
      </c>
    </row>
    <row r="302" ht="47.3" customHeight="1" spans="1:10">
      <c r="A302" s="54" t="s">
        <v>663</v>
      </c>
      <c r="B302" s="55" t="s">
        <v>1570</v>
      </c>
      <c r="C302" s="55" t="s">
        <v>879</v>
      </c>
      <c r="D302" s="55" t="s">
        <v>880</v>
      </c>
      <c r="E302" s="50" t="s">
        <v>1571</v>
      </c>
      <c r="F302" s="55" t="s">
        <v>882</v>
      </c>
      <c r="G302" s="50" t="s">
        <v>921</v>
      </c>
      <c r="H302" s="55" t="s">
        <v>893</v>
      </c>
      <c r="I302" s="55" t="s">
        <v>884</v>
      </c>
      <c r="J302" s="56" t="s">
        <v>1572</v>
      </c>
    </row>
    <row r="303" ht="47.3" customHeight="1" spans="1:10">
      <c r="A303" s="54" t="s">
        <v>663</v>
      </c>
      <c r="B303" s="55" t="s">
        <v>1570</v>
      </c>
      <c r="C303" s="55" t="s">
        <v>879</v>
      </c>
      <c r="D303" s="55" t="s">
        <v>890</v>
      </c>
      <c r="E303" s="50" t="s">
        <v>1573</v>
      </c>
      <c r="F303" s="55" t="s">
        <v>882</v>
      </c>
      <c r="G303" s="50" t="s">
        <v>921</v>
      </c>
      <c r="H303" s="55" t="s">
        <v>1492</v>
      </c>
      <c r="I303" s="55" t="s">
        <v>884</v>
      </c>
      <c r="J303" s="56" t="s">
        <v>1574</v>
      </c>
    </row>
    <row r="304" ht="47.3" customHeight="1" spans="1:10">
      <c r="A304" s="54" t="s">
        <v>663</v>
      </c>
      <c r="B304" s="55" t="s">
        <v>1570</v>
      </c>
      <c r="C304" s="55" t="s">
        <v>901</v>
      </c>
      <c r="D304" s="55" t="s">
        <v>902</v>
      </c>
      <c r="E304" s="50" t="s">
        <v>1575</v>
      </c>
      <c r="F304" s="55" t="s">
        <v>882</v>
      </c>
      <c r="G304" s="50" t="s">
        <v>892</v>
      </c>
      <c r="H304" s="55" t="s">
        <v>893</v>
      </c>
      <c r="I304" s="55" t="s">
        <v>884</v>
      </c>
      <c r="J304" s="56" t="s">
        <v>1576</v>
      </c>
    </row>
    <row r="305" ht="47.3" customHeight="1" spans="1:10">
      <c r="A305" s="54" t="s">
        <v>663</v>
      </c>
      <c r="B305" s="55" t="s">
        <v>1570</v>
      </c>
      <c r="C305" s="55" t="s">
        <v>907</v>
      </c>
      <c r="D305" s="55" t="s">
        <v>908</v>
      </c>
      <c r="E305" s="50" t="s">
        <v>1577</v>
      </c>
      <c r="F305" s="55" t="s">
        <v>882</v>
      </c>
      <c r="G305" s="50" t="s">
        <v>892</v>
      </c>
      <c r="H305" s="55" t="s">
        <v>893</v>
      </c>
      <c r="I305" s="55" t="s">
        <v>884</v>
      </c>
      <c r="J305" s="56" t="s">
        <v>1578</v>
      </c>
    </row>
    <row r="306" ht="47.3" customHeight="1" spans="1:10">
      <c r="A306" s="54" t="s">
        <v>659</v>
      </c>
      <c r="B306" s="55" t="s">
        <v>1579</v>
      </c>
      <c r="C306" s="55" t="s">
        <v>879</v>
      </c>
      <c r="D306" s="55" t="s">
        <v>880</v>
      </c>
      <c r="E306" s="50" t="s">
        <v>1580</v>
      </c>
      <c r="F306" s="55" t="s">
        <v>882</v>
      </c>
      <c r="G306" s="50" t="s">
        <v>249</v>
      </c>
      <c r="H306" s="55" t="s">
        <v>1581</v>
      </c>
      <c r="I306" s="55" t="s">
        <v>884</v>
      </c>
      <c r="J306" s="56" t="s">
        <v>1582</v>
      </c>
    </row>
    <row r="307" ht="47.3" customHeight="1" spans="1:10">
      <c r="A307" s="54" t="s">
        <v>659</v>
      </c>
      <c r="B307" s="55" t="s">
        <v>1579</v>
      </c>
      <c r="C307" s="55" t="s">
        <v>879</v>
      </c>
      <c r="D307" s="55" t="s">
        <v>890</v>
      </c>
      <c r="E307" s="50" t="s">
        <v>1543</v>
      </c>
      <c r="F307" s="55" t="s">
        <v>882</v>
      </c>
      <c r="G307" s="50" t="s">
        <v>921</v>
      </c>
      <c r="H307" s="55" t="s">
        <v>893</v>
      </c>
      <c r="I307" s="55" t="s">
        <v>884</v>
      </c>
      <c r="J307" s="56" t="s">
        <v>1544</v>
      </c>
    </row>
    <row r="308" ht="47.3" customHeight="1" spans="1:10">
      <c r="A308" s="54" t="s">
        <v>659</v>
      </c>
      <c r="B308" s="55" t="s">
        <v>1579</v>
      </c>
      <c r="C308" s="55" t="s">
        <v>901</v>
      </c>
      <c r="D308" s="55" t="s">
        <v>902</v>
      </c>
      <c r="E308" s="50" t="s">
        <v>1583</v>
      </c>
      <c r="F308" s="55" t="s">
        <v>882</v>
      </c>
      <c r="G308" s="50" t="s">
        <v>904</v>
      </c>
      <c r="H308" s="55" t="s">
        <v>905</v>
      </c>
      <c r="I308" s="55" t="s">
        <v>884</v>
      </c>
      <c r="J308" s="56" t="s">
        <v>1584</v>
      </c>
    </row>
    <row r="309" ht="47.3" customHeight="1" spans="1:10">
      <c r="A309" s="54" t="s">
        <v>659</v>
      </c>
      <c r="B309" s="55" t="s">
        <v>1579</v>
      </c>
      <c r="C309" s="55" t="s">
        <v>907</v>
      </c>
      <c r="D309" s="55" t="s">
        <v>908</v>
      </c>
      <c r="E309" s="50" t="s">
        <v>908</v>
      </c>
      <c r="F309" s="55" t="s">
        <v>882</v>
      </c>
      <c r="G309" s="50" t="s">
        <v>921</v>
      </c>
      <c r="H309" s="55" t="s">
        <v>893</v>
      </c>
      <c r="I309" s="55" t="s">
        <v>884</v>
      </c>
      <c r="J309" s="56" t="s">
        <v>1585</v>
      </c>
    </row>
    <row r="310" ht="47.3" customHeight="1" spans="1:10">
      <c r="A310" s="54" t="s">
        <v>657</v>
      </c>
      <c r="B310" s="55" t="s">
        <v>1586</v>
      </c>
      <c r="C310" s="55" t="s">
        <v>879</v>
      </c>
      <c r="D310" s="55" t="s">
        <v>880</v>
      </c>
      <c r="E310" s="50" t="s">
        <v>929</v>
      </c>
      <c r="F310" s="55" t="s">
        <v>882</v>
      </c>
      <c r="G310" s="50" t="s">
        <v>1281</v>
      </c>
      <c r="H310" s="55" t="s">
        <v>888</v>
      </c>
      <c r="I310" s="55" t="s">
        <v>884</v>
      </c>
      <c r="J310" s="56" t="s">
        <v>930</v>
      </c>
    </row>
    <row r="311" ht="47.3" customHeight="1" spans="1:10">
      <c r="A311" s="54" t="s">
        <v>657</v>
      </c>
      <c r="B311" s="55" t="s">
        <v>1586</v>
      </c>
      <c r="C311" s="55" t="s">
        <v>879</v>
      </c>
      <c r="D311" s="55" t="s">
        <v>880</v>
      </c>
      <c r="E311" s="50" t="s">
        <v>912</v>
      </c>
      <c r="F311" s="55" t="s">
        <v>882</v>
      </c>
      <c r="G311" s="50" t="s">
        <v>1587</v>
      </c>
      <c r="H311" s="55" t="s">
        <v>914</v>
      </c>
      <c r="I311" s="55" t="s">
        <v>884</v>
      </c>
      <c r="J311" s="56" t="s">
        <v>933</v>
      </c>
    </row>
    <row r="312" ht="47.3" customHeight="1" spans="1:10">
      <c r="A312" s="54" t="s">
        <v>657</v>
      </c>
      <c r="B312" s="55" t="s">
        <v>1586</v>
      </c>
      <c r="C312" s="55" t="s">
        <v>901</v>
      </c>
      <c r="D312" s="55" t="s">
        <v>902</v>
      </c>
      <c r="E312" s="50" t="s">
        <v>1588</v>
      </c>
      <c r="F312" s="55" t="s">
        <v>882</v>
      </c>
      <c r="G312" s="50" t="s">
        <v>892</v>
      </c>
      <c r="H312" s="55" t="s">
        <v>893</v>
      </c>
      <c r="I312" s="55" t="s">
        <v>884</v>
      </c>
      <c r="J312" s="56" t="s">
        <v>1589</v>
      </c>
    </row>
    <row r="313" ht="47.3" customHeight="1" spans="1:10">
      <c r="A313" s="54" t="s">
        <v>657</v>
      </c>
      <c r="B313" s="55" t="s">
        <v>1586</v>
      </c>
      <c r="C313" s="55" t="s">
        <v>907</v>
      </c>
      <c r="D313" s="55" t="s">
        <v>908</v>
      </c>
      <c r="E313" s="50" t="s">
        <v>1590</v>
      </c>
      <c r="F313" s="55" t="s">
        <v>882</v>
      </c>
      <c r="G313" s="50" t="s">
        <v>921</v>
      </c>
      <c r="H313" s="55" t="s">
        <v>893</v>
      </c>
      <c r="I313" s="55" t="s">
        <v>884</v>
      </c>
      <c r="J313" s="56" t="s">
        <v>1591</v>
      </c>
    </row>
    <row r="314" ht="47.3" customHeight="1" spans="1:10">
      <c r="A314" s="54" t="s">
        <v>657</v>
      </c>
      <c r="B314" s="55" t="s">
        <v>1586</v>
      </c>
      <c r="C314" s="55" t="s">
        <v>907</v>
      </c>
      <c r="D314" s="55" t="s">
        <v>908</v>
      </c>
      <c r="E314" s="50" t="s">
        <v>1592</v>
      </c>
      <c r="F314" s="55" t="s">
        <v>882</v>
      </c>
      <c r="G314" s="50" t="s">
        <v>921</v>
      </c>
      <c r="H314" s="55" t="s">
        <v>893</v>
      </c>
      <c r="I314" s="55" t="s">
        <v>884</v>
      </c>
      <c r="J314" s="56" t="s">
        <v>1558</v>
      </c>
    </row>
    <row r="315" ht="47.3" customHeight="1" spans="1:10">
      <c r="A315" s="50" t="s">
        <v>85</v>
      </c>
      <c r="B315" s="23"/>
      <c r="C315" s="23"/>
      <c r="D315" s="23"/>
      <c r="E315" s="23"/>
      <c r="F315" s="23"/>
      <c r="G315" s="23"/>
      <c r="H315" s="23"/>
      <c r="I315" s="23"/>
      <c r="J315" s="23"/>
    </row>
    <row r="316" ht="47.3" customHeight="1" spans="1:10">
      <c r="A316" s="54" t="s">
        <v>639</v>
      </c>
      <c r="B316" s="55" t="s">
        <v>1457</v>
      </c>
      <c r="C316" s="55" t="s">
        <v>879</v>
      </c>
      <c r="D316" s="55" t="s">
        <v>880</v>
      </c>
      <c r="E316" s="50" t="s">
        <v>1458</v>
      </c>
      <c r="F316" s="55" t="s">
        <v>896</v>
      </c>
      <c r="G316" s="50" t="s">
        <v>248</v>
      </c>
      <c r="H316" s="55" t="s">
        <v>888</v>
      </c>
      <c r="I316" s="55" t="s">
        <v>884</v>
      </c>
      <c r="J316" s="56" t="s">
        <v>1459</v>
      </c>
    </row>
    <row r="317" ht="47.3" customHeight="1" spans="1:10">
      <c r="A317" s="54" t="s">
        <v>639</v>
      </c>
      <c r="B317" s="55" t="s">
        <v>1457</v>
      </c>
      <c r="C317" s="55" t="s">
        <v>879</v>
      </c>
      <c r="D317" s="55" t="s">
        <v>955</v>
      </c>
      <c r="E317" s="50" t="s">
        <v>1460</v>
      </c>
      <c r="F317" s="55" t="s">
        <v>896</v>
      </c>
      <c r="G317" s="50" t="s">
        <v>897</v>
      </c>
      <c r="H317" s="55" t="s">
        <v>893</v>
      </c>
      <c r="I317" s="55" t="s">
        <v>884</v>
      </c>
      <c r="J317" s="56" t="s">
        <v>1461</v>
      </c>
    </row>
    <row r="318" ht="47.3" customHeight="1" spans="1:10">
      <c r="A318" s="54" t="s">
        <v>639</v>
      </c>
      <c r="B318" s="55" t="s">
        <v>1457</v>
      </c>
      <c r="C318" s="55" t="s">
        <v>901</v>
      </c>
      <c r="D318" s="55" t="s">
        <v>902</v>
      </c>
      <c r="E318" s="50" t="s">
        <v>1462</v>
      </c>
      <c r="F318" s="55" t="s">
        <v>896</v>
      </c>
      <c r="G318" s="50" t="s">
        <v>897</v>
      </c>
      <c r="H318" s="55" t="s">
        <v>893</v>
      </c>
      <c r="I318" s="55" t="s">
        <v>884</v>
      </c>
      <c r="J318" s="56" t="s">
        <v>1463</v>
      </c>
    </row>
    <row r="319" ht="47.3" customHeight="1" spans="1:10">
      <c r="A319" s="54" t="s">
        <v>639</v>
      </c>
      <c r="B319" s="55" t="s">
        <v>1457</v>
      </c>
      <c r="C319" s="55" t="s">
        <v>907</v>
      </c>
      <c r="D319" s="55" t="s">
        <v>908</v>
      </c>
      <c r="E319" s="50" t="s">
        <v>1464</v>
      </c>
      <c r="F319" s="55" t="s">
        <v>882</v>
      </c>
      <c r="G319" s="50" t="s">
        <v>892</v>
      </c>
      <c r="H319" s="55" t="s">
        <v>893</v>
      </c>
      <c r="I319" s="55" t="s">
        <v>884</v>
      </c>
      <c r="J319" s="56" t="s">
        <v>1465</v>
      </c>
    </row>
    <row r="320" ht="47.3" customHeight="1" spans="1:10">
      <c r="A320" s="54" t="s">
        <v>663</v>
      </c>
      <c r="B320" s="55" t="s">
        <v>1593</v>
      </c>
      <c r="C320" s="55" t="s">
        <v>879</v>
      </c>
      <c r="D320" s="55" t="s">
        <v>880</v>
      </c>
      <c r="E320" s="50" t="s">
        <v>1594</v>
      </c>
      <c r="F320" s="55" t="s">
        <v>882</v>
      </c>
      <c r="G320" s="50" t="s">
        <v>251</v>
      </c>
      <c r="H320" s="55" t="s">
        <v>1089</v>
      </c>
      <c r="I320" s="55" t="s">
        <v>884</v>
      </c>
      <c r="J320" s="56" t="s">
        <v>1595</v>
      </c>
    </row>
    <row r="321" ht="47.3" customHeight="1" spans="1:10">
      <c r="A321" s="54" t="s">
        <v>663</v>
      </c>
      <c r="B321" s="55" t="s">
        <v>1593</v>
      </c>
      <c r="C321" s="55" t="s">
        <v>879</v>
      </c>
      <c r="D321" s="55" t="s">
        <v>890</v>
      </c>
      <c r="E321" s="50" t="s">
        <v>1596</v>
      </c>
      <c r="F321" s="55" t="s">
        <v>882</v>
      </c>
      <c r="G321" s="50" t="s">
        <v>892</v>
      </c>
      <c r="H321" s="55" t="s">
        <v>893</v>
      </c>
      <c r="I321" s="55" t="s">
        <v>884</v>
      </c>
      <c r="J321" s="56" t="s">
        <v>1527</v>
      </c>
    </row>
    <row r="322" ht="47.3" customHeight="1" spans="1:10">
      <c r="A322" s="54" t="s">
        <v>663</v>
      </c>
      <c r="B322" s="55" t="s">
        <v>1593</v>
      </c>
      <c r="C322" s="55" t="s">
        <v>901</v>
      </c>
      <c r="D322" s="55" t="s">
        <v>902</v>
      </c>
      <c r="E322" s="50" t="s">
        <v>1444</v>
      </c>
      <c r="F322" s="55" t="s">
        <v>882</v>
      </c>
      <c r="G322" s="50" t="s">
        <v>977</v>
      </c>
      <c r="H322" s="55" t="s">
        <v>1597</v>
      </c>
      <c r="I322" s="55" t="s">
        <v>884</v>
      </c>
      <c r="J322" s="56" t="s">
        <v>1446</v>
      </c>
    </row>
    <row r="323" ht="47.3" customHeight="1" spans="1:10">
      <c r="A323" s="54" t="s">
        <v>663</v>
      </c>
      <c r="B323" s="55" t="s">
        <v>1593</v>
      </c>
      <c r="C323" s="55" t="s">
        <v>907</v>
      </c>
      <c r="D323" s="55" t="s">
        <v>908</v>
      </c>
      <c r="E323" s="50" t="s">
        <v>1598</v>
      </c>
      <c r="F323" s="55" t="s">
        <v>882</v>
      </c>
      <c r="G323" s="50" t="s">
        <v>921</v>
      </c>
      <c r="H323" s="55" t="s">
        <v>893</v>
      </c>
      <c r="I323" s="55" t="s">
        <v>884</v>
      </c>
      <c r="J323" s="56" t="s">
        <v>1599</v>
      </c>
    </row>
    <row r="324" ht="47.3" customHeight="1" spans="1:10">
      <c r="A324" s="54" t="s">
        <v>659</v>
      </c>
      <c r="B324" s="55" t="s">
        <v>1600</v>
      </c>
      <c r="C324" s="55" t="s">
        <v>879</v>
      </c>
      <c r="D324" s="55" t="s">
        <v>880</v>
      </c>
      <c r="E324" s="50" t="s">
        <v>1601</v>
      </c>
      <c r="F324" s="55" t="s">
        <v>882</v>
      </c>
      <c r="G324" s="50" t="s">
        <v>1124</v>
      </c>
      <c r="H324" s="55" t="s">
        <v>1089</v>
      </c>
      <c r="I324" s="55" t="s">
        <v>884</v>
      </c>
      <c r="J324" s="56" t="s">
        <v>1602</v>
      </c>
    </row>
    <row r="325" ht="47.3" customHeight="1" spans="1:10">
      <c r="A325" s="54" t="s">
        <v>659</v>
      </c>
      <c r="B325" s="55" t="s">
        <v>1600</v>
      </c>
      <c r="C325" s="55" t="s">
        <v>879</v>
      </c>
      <c r="D325" s="55" t="s">
        <v>880</v>
      </c>
      <c r="E325" s="50" t="s">
        <v>1603</v>
      </c>
      <c r="F325" s="55" t="s">
        <v>882</v>
      </c>
      <c r="G325" s="50" t="s">
        <v>904</v>
      </c>
      <c r="H325" s="55" t="s">
        <v>1089</v>
      </c>
      <c r="I325" s="55" t="s">
        <v>884</v>
      </c>
      <c r="J325" s="56" t="s">
        <v>1604</v>
      </c>
    </row>
    <row r="326" ht="47.3" customHeight="1" spans="1:10">
      <c r="A326" s="54" t="s">
        <v>659</v>
      </c>
      <c r="B326" s="55" t="s">
        <v>1600</v>
      </c>
      <c r="C326" s="55" t="s">
        <v>879</v>
      </c>
      <c r="D326" s="55" t="s">
        <v>890</v>
      </c>
      <c r="E326" s="50" t="s">
        <v>1605</v>
      </c>
      <c r="F326" s="55" t="s">
        <v>882</v>
      </c>
      <c r="G326" s="50" t="s">
        <v>921</v>
      </c>
      <c r="H326" s="55" t="s">
        <v>893</v>
      </c>
      <c r="I326" s="55" t="s">
        <v>884</v>
      </c>
      <c r="J326" s="56" t="s">
        <v>1606</v>
      </c>
    </row>
    <row r="327" ht="47.3" customHeight="1" spans="1:10">
      <c r="A327" s="54" t="s">
        <v>659</v>
      </c>
      <c r="B327" s="55" t="s">
        <v>1600</v>
      </c>
      <c r="C327" s="55" t="s">
        <v>879</v>
      </c>
      <c r="D327" s="55" t="s">
        <v>890</v>
      </c>
      <c r="E327" s="50" t="s">
        <v>1607</v>
      </c>
      <c r="F327" s="55" t="s">
        <v>882</v>
      </c>
      <c r="G327" s="50" t="s">
        <v>248</v>
      </c>
      <c r="H327" s="55" t="s">
        <v>1089</v>
      </c>
      <c r="I327" s="55" t="s">
        <v>884</v>
      </c>
      <c r="J327" s="56" t="s">
        <v>1608</v>
      </c>
    </row>
    <row r="328" ht="47.3" customHeight="1" spans="1:10">
      <c r="A328" s="54" t="s">
        <v>659</v>
      </c>
      <c r="B328" s="55" t="s">
        <v>1600</v>
      </c>
      <c r="C328" s="55" t="s">
        <v>879</v>
      </c>
      <c r="D328" s="55" t="s">
        <v>955</v>
      </c>
      <c r="E328" s="50" t="s">
        <v>1454</v>
      </c>
      <c r="F328" s="55" t="s">
        <v>882</v>
      </c>
      <c r="G328" s="50" t="s">
        <v>921</v>
      </c>
      <c r="H328" s="55" t="s">
        <v>893</v>
      </c>
      <c r="I328" s="55" t="s">
        <v>884</v>
      </c>
      <c r="J328" s="56" t="s">
        <v>1609</v>
      </c>
    </row>
    <row r="329" ht="47.3" customHeight="1" spans="1:10">
      <c r="A329" s="54" t="s">
        <v>659</v>
      </c>
      <c r="B329" s="55" t="s">
        <v>1600</v>
      </c>
      <c r="C329" s="55" t="s">
        <v>901</v>
      </c>
      <c r="D329" s="55" t="s">
        <v>902</v>
      </c>
      <c r="E329" s="50" t="s">
        <v>1610</v>
      </c>
      <c r="F329" s="55" t="s">
        <v>882</v>
      </c>
      <c r="G329" s="50" t="s">
        <v>1234</v>
      </c>
      <c r="H329" s="55" t="s">
        <v>984</v>
      </c>
      <c r="I329" s="55" t="s">
        <v>884</v>
      </c>
      <c r="J329" s="56" t="s">
        <v>1446</v>
      </c>
    </row>
    <row r="330" ht="47.3" customHeight="1" spans="1:10">
      <c r="A330" s="54" t="s">
        <v>659</v>
      </c>
      <c r="B330" s="55" t="s">
        <v>1600</v>
      </c>
      <c r="C330" s="55" t="s">
        <v>907</v>
      </c>
      <c r="D330" s="55" t="s">
        <v>908</v>
      </c>
      <c r="E330" s="50" t="s">
        <v>1598</v>
      </c>
      <c r="F330" s="55" t="s">
        <v>882</v>
      </c>
      <c r="G330" s="50" t="s">
        <v>921</v>
      </c>
      <c r="H330" s="55" t="s">
        <v>893</v>
      </c>
      <c r="I330" s="55" t="s">
        <v>884</v>
      </c>
      <c r="J330" s="56" t="s">
        <v>1599</v>
      </c>
    </row>
    <row r="331" ht="47.3" customHeight="1" spans="1:10">
      <c r="A331" s="54" t="s">
        <v>694</v>
      </c>
      <c r="B331" s="55" t="s">
        <v>1611</v>
      </c>
      <c r="C331" s="55" t="s">
        <v>879</v>
      </c>
      <c r="D331" s="55" t="s">
        <v>880</v>
      </c>
      <c r="E331" s="50" t="s">
        <v>1612</v>
      </c>
      <c r="F331" s="55" t="s">
        <v>896</v>
      </c>
      <c r="G331" s="50" t="s">
        <v>1613</v>
      </c>
      <c r="H331" s="55" t="s">
        <v>888</v>
      </c>
      <c r="I331" s="55" t="s">
        <v>884</v>
      </c>
      <c r="J331" s="56" t="s">
        <v>1614</v>
      </c>
    </row>
    <row r="332" ht="47.3" customHeight="1" spans="1:10">
      <c r="A332" s="54" t="s">
        <v>694</v>
      </c>
      <c r="B332" s="55" t="s">
        <v>1615</v>
      </c>
      <c r="C332" s="55" t="s">
        <v>879</v>
      </c>
      <c r="D332" s="55" t="s">
        <v>890</v>
      </c>
      <c r="E332" s="50" t="s">
        <v>1616</v>
      </c>
      <c r="F332" s="55" t="s">
        <v>882</v>
      </c>
      <c r="G332" s="50" t="s">
        <v>950</v>
      </c>
      <c r="H332" s="55" t="s">
        <v>893</v>
      </c>
      <c r="I332" s="55" t="s">
        <v>884</v>
      </c>
      <c r="J332" s="56" t="s">
        <v>1617</v>
      </c>
    </row>
    <row r="333" ht="47.3" customHeight="1" spans="1:10">
      <c r="A333" s="54" t="s">
        <v>694</v>
      </c>
      <c r="B333" s="55" t="s">
        <v>1615</v>
      </c>
      <c r="C333" s="55" t="s">
        <v>901</v>
      </c>
      <c r="D333" s="55" t="s">
        <v>902</v>
      </c>
      <c r="E333" s="50" t="s">
        <v>1618</v>
      </c>
      <c r="F333" s="55" t="s">
        <v>896</v>
      </c>
      <c r="G333" s="50" t="s">
        <v>1619</v>
      </c>
      <c r="H333" s="55"/>
      <c r="I333" s="55" t="s">
        <v>1059</v>
      </c>
      <c r="J333" s="56" t="s">
        <v>1620</v>
      </c>
    </row>
    <row r="334" ht="47.3" customHeight="1" spans="1:10">
      <c r="A334" s="54" t="s">
        <v>694</v>
      </c>
      <c r="B334" s="55" t="s">
        <v>1615</v>
      </c>
      <c r="C334" s="55" t="s">
        <v>907</v>
      </c>
      <c r="D334" s="55" t="s">
        <v>908</v>
      </c>
      <c r="E334" s="50" t="s">
        <v>1621</v>
      </c>
      <c r="F334" s="55" t="s">
        <v>882</v>
      </c>
      <c r="G334" s="50" t="s">
        <v>921</v>
      </c>
      <c r="H334" s="55" t="s">
        <v>893</v>
      </c>
      <c r="I334" s="55" t="s">
        <v>884</v>
      </c>
      <c r="J334" s="56" t="s">
        <v>1622</v>
      </c>
    </row>
    <row r="335" ht="47.3" customHeight="1" spans="1:10">
      <c r="A335" s="54" t="s">
        <v>657</v>
      </c>
      <c r="B335" s="55" t="s">
        <v>1623</v>
      </c>
      <c r="C335" s="55" t="s">
        <v>879</v>
      </c>
      <c r="D335" s="55" t="s">
        <v>880</v>
      </c>
      <c r="E335" s="50" t="s">
        <v>912</v>
      </c>
      <c r="F335" s="55" t="s">
        <v>882</v>
      </c>
      <c r="G335" s="50" t="s">
        <v>1624</v>
      </c>
      <c r="H335" s="55" t="s">
        <v>914</v>
      </c>
      <c r="I335" s="55" t="s">
        <v>884</v>
      </c>
      <c r="J335" s="56" t="s">
        <v>933</v>
      </c>
    </row>
    <row r="336" ht="47.3" customHeight="1" spans="1:10">
      <c r="A336" s="54" t="s">
        <v>657</v>
      </c>
      <c r="B336" s="55" t="s">
        <v>1623</v>
      </c>
      <c r="C336" s="55" t="s">
        <v>879</v>
      </c>
      <c r="D336" s="55" t="s">
        <v>880</v>
      </c>
      <c r="E336" s="50" t="s">
        <v>1625</v>
      </c>
      <c r="F336" s="55" t="s">
        <v>896</v>
      </c>
      <c r="G336" s="50" t="s">
        <v>921</v>
      </c>
      <c r="H336" s="55" t="s">
        <v>888</v>
      </c>
      <c r="I336" s="55" t="s">
        <v>884</v>
      </c>
      <c r="J336" s="56" t="s">
        <v>1626</v>
      </c>
    </row>
    <row r="337" ht="47.3" customHeight="1" spans="1:10">
      <c r="A337" s="54" t="s">
        <v>657</v>
      </c>
      <c r="B337" s="55" t="s">
        <v>1623</v>
      </c>
      <c r="C337" s="55" t="s">
        <v>901</v>
      </c>
      <c r="D337" s="55" t="s">
        <v>902</v>
      </c>
      <c r="E337" s="50" t="s">
        <v>1627</v>
      </c>
      <c r="F337" s="55" t="s">
        <v>882</v>
      </c>
      <c r="G337" s="50" t="s">
        <v>892</v>
      </c>
      <c r="H337" s="55" t="s">
        <v>893</v>
      </c>
      <c r="I337" s="55" t="s">
        <v>884</v>
      </c>
      <c r="J337" s="56" t="s">
        <v>1628</v>
      </c>
    </row>
    <row r="338" ht="47.3" customHeight="1" spans="1:10">
      <c r="A338" s="54" t="s">
        <v>657</v>
      </c>
      <c r="B338" s="55" t="s">
        <v>1623</v>
      </c>
      <c r="C338" s="55" t="s">
        <v>907</v>
      </c>
      <c r="D338" s="55" t="s">
        <v>908</v>
      </c>
      <c r="E338" s="50" t="s">
        <v>1557</v>
      </c>
      <c r="F338" s="55" t="s">
        <v>882</v>
      </c>
      <c r="G338" s="50" t="s">
        <v>921</v>
      </c>
      <c r="H338" s="55" t="s">
        <v>893</v>
      </c>
      <c r="I338" s="55" t="s">
        <v>884</v>
      </c>
      <c r="J338" s="56" t="s">
        <v>1629</v>
      </c>
    </row>
    <row r="339" ht="47.3" customHeight="1" spans="1:10">
      <c r="A339" s="54" t="s">
        <v>661</v>
      </c>
      <c r="B339" s="55" t="s">
        <v>1630</v>
      </c>
      <c r="C339" s="55" t="s">
        <v>879</v>
      </c>
      <c r="D339" s="55" t="s">
        <v>880</v>
      </c>
      <c r="E339" s="50" t="s">
        <v>1631</v>
      </c>
      <c r="F339" s="55" t="s">
        <v>882</v>
      </c>
      <c r="G339" s="50" t="s">
        <v>1441</v>
      </c>
      <c r="H339" s="55" t="s">
        <v>905</v>
      </c>
      <c r="I339" s="55" t="s">
        <v>884</v>
      </c>
      <c r="J339" s="56" t="s">
        <v>1632</v>
      </c>
    </row>
    <row r="340" ht="47.3" customHeight="1" spans="1:10">
      <c r="A340" s="54" t="s">
        <v>661</v>
      </c>
      <c r="B340" s="55" t="s">
        <v>1633</v>
      </c>
      <c r="C340" s="55" t="s">
        <v>879</v>
      </c>
      <c r="D340" s="55" t="s">
        <v>880</v>
      </c>
      <c r="E340" s="50" t="s">
        <v>1634</v>
      </c>
      <c r="F340" s="55" t="s">
        <v>882</v>
      </c>
      <c r="G340" s="50" t="s">
        <v>932</v>
      </c>
      <c r="H340" s="55" t="s">
        <v>888</v>
      </c>
      <c r="I340" s="55" t="s">
        <v>884</v>
      </c>
      <c r="J340" s="56" t="s">
        <v>1635</v>
      </c>
    </row>
    <row r="341" ht="47.3" customHeight="1" spans="1:10">
      <c r="A341" s="54" t="s">
        <v>661</v>
      </c>
      <c r="B341" s="55" t="s">
        <v>1633</v>
      </c>
      <c r="C341" s="55" t="s">
        <v>879</v>
      </c>
      <c r="D341" s="55" t="s">
        <v>890</v>
      </c>
      <c r="E341" s="50" t="s">
        <v>1636</v>
      </c>
      <c r="F341" s="55" t="s">
        <v>882</v>
      </c>
      <c r="G341" s="50" t="s">
        <v>892</v>
      </c>
      <c r="H341" s="55" t="s">
        <v>893</v>
      </c>
      <c r="I341" s="55" t="s">
        <v>884</v>
      </c>
      <c r="J341" s="56" t="s">
        <v>1637</v>
      </c>
    </row>
    <row r="342" ht="47.3" customHeight="1" spans="1:10">
      <c r="A342" s="54" t="s">
        <v>661</v>
      </c>
      <c r="B342" s="55" t="s">
        <v>1633</v>
      </c>
      <c r="C342" s="55" t="s">
        <v>879</v>
      </c>
      <c r="D342" s="55" t="s">
        <v>955</v>
      </c>
      <c r="E342" s="50" t="s">
        <v>1638</v>
      </c>
      <c r="F342" s="55" t="s">
        <v>1030</v>
      </c>
      <c r="G342" s="50" t="s">
        <v>1167</v>
      </c>
      <c r="H342" s="55" t="s">
        <v>1482</v>
      </c>
      <c r="I342" s="55" t="s">
        <v>884</v>
      </c>
      <c r="J342" s="56" t="s">
        <v>1515</v>
      </c>
    </row>
    <row r="343" ht="47.3" customHeight="1" spans="1:10">
      <c r="A343" s="54" t="s">
        <v>661</v>
      </c>
      <c r="B343" s="55" t="s">
        <v>1633</v>
      </c>
      <c r="C343" s="55" t="s">
        <v>901</v>
      </c>
      <c r="D343" s="55" t="s">
        <v>902</v>
      </c>
      <c r="E343" s="50" t="s">
        <v>1444</v>
      </c>
      <c r="F343" s="55" t="s">
        <v>882</v>
      </c>
      <c r="G343" s="50" t="s">
        <v>1639</v>
      </c>
      <c r="H343" s="55" t="s">
        <v>984</v>
      </c>
      <c r="I343" s="55" t="s">
        <v>884</v>
      </c>
      <c r="J343" s="56" t="s">
        <v>1446</v>
      </c>
    </row>
    <row r="344" ht="47.3" customHeight="1" spans="1:10">
      <c r="A344" s="54" t="s">
        <v>661</v>
      </c>
      <c r="B344" s="55" t="s">
        <v>1633</v>
      </c>
      <c r="C344" s="55" t="s">
        <v>907</v>
      </c>
      <c r="D344" s="55" t="s">
        <v>908</v>
      </c>
      <c r="E344" s="50" t="s">
        <v>1640</v>
      </c>
      <c r="F344" s="55" t="s">
        <v>882</v>
      </c>
      <c r="G344" s="50" t="s">
        <v>921</v>
      </c>
      <c r="H344" s="55" t="s">
        <v>893</v>
      </c>
      <c r="I344" s="55" t="s">
        <v>884</v>
      </c>
      <c r="J344" s="56" t="s">
        <v>1641</v>
      </c>
    </row>
    <row r="345" ht="47.3" customHeight="1" spans="1:10">
      <c r="A345" s="50" t="s">
        <v>87</v>
      </c>
      <c r="B345" s="23"/>
      <c r="C345" s="23"/>
      <c r="D345" s="23"/>
      <c r="E345" s="23"/>
      <c r="F345" s="23"/>
      <c r="G345" s="23"/>
      <c r="H345" s="23"/>
      <c r="I345" s="23"/>
      <c r="J345" s="23"/>
    </row>
    <row r="346" ht="47.3" customHeight="1" spans="1:10">
      <c r="A346" s="54" t="s">
        <v>661</v>
      </c>
      <c r="B346" s="55" t="s">
        <v>1642</v>
      </c>
      <c r="C346" s="55" t="s">
        <v>879</v>
      </c>
      <c r="D346" s="55" t="s">
        <v>880</v>
      </c>
      <c r="E346" s="50" t="s">
        <v>1499</v>
      </c>
      <c r="F346" s="55" t="s">
        <v>882</v>
      </c>
      <c r="G346" s="50" t="s">
        <v>950</v>
      </c>
      <c r="H346" s="55" t="s">
        <v>888</v>
      </c>
      <c r="I346" s="55" t="s">
        <v>884</v>
      </c>
      <c r="J346" s="56" t="s">
        <v>1643</v>
      </c>
    </row>
    <row r="347" ht="47.3" customHeight="1" spans="1:10">
      <c r="A347" s="54" t="s">
        <v>661</v>
      </c>
      <c r="B347" s="55" t="s">
        <v>1644</v>
      </c>
      <c r="C347" s="55" t="s">
        <v>879</v>
      </c>
      <c r="D347" s="55" t="s">
        <v>880</v>
      </c>
      <c r="E347" s="50" t="s">
        <v>1645</v>
      </c>
      <c r="F347" s="55" t="s">
        <v>882</v>
      </c>
      <c r="G347" s="50" t="s">
        <v>1646</v>
      </c>
      <c r="H347" s="55" t="s">
        <v>905</v>
      </c>
      <c r="I347" s="55" t="s">
        <v>884</v>
      </c>
      <c r="J347" s="56" t="s">
        <v>1647</v>
      </c>
    </row>
    <row r="348" ht="47.3" customHeight="1" spans="1:10">
      <c r="A348" s="54" t="s">
        <v>661</v>
      </c>
      <c r="B348" s="55" t="s">
        <v>1644</v>
      </c>
      <c r="C348" s="55" t="s">
        <v>879</v>
      </c>
      <c r="D348" s="55" t="s">
        <v>880</v>
      </c>
      <c r="E348" s="50" t="s">
        <v>1648</v>
      </c>
      <c r="F348" s="55" t="s">
        <v>882</v>
      </c>
      <c r="G348" s="50" t="s">
        <v>1361</v>
      </c>
      <c r="H348" s="55" t="s">
        <v>905</v>
      </c>
      <c r="I348" s="55" t="s">
        <v>884</v>
      </c>
      <c r="J348" s="56" t="s">
        <v>1649</v>
      </c>
    </row>
    <row r="349" ht="47.3" customHeight="1" spans="1:10">
      <c r="A349" s="54" t="s">
        <v>661</v>
      </c>
      <c r="B349" s="55" t="s">
        <v>1644</v>
      </c>
      <c r="C349" s="55" t="s">
        <v>879</v>
      </c>
      <c r="D349" s="55" t="s">
        <v>880</v>
      </c>
      <c r="E349" s="50" t="s">
        <v>1650</v>
      </c>
      <c r="F349" s="55" t="s">
        <v>882</v>
      </c>
      <c r="G349" s="50" t="s">
        <v>1646</v>
      </c>
      <c r="H349" s="55" t="s">
        <v>905</v>
      </c>
      <c r="I349" s="55" t="s">
        <v>884</v>
      </c>
      <c r="J349" s="56" t="s">
        <v>1651</v>
      </c>
    </row>
    <row r="350" ht="47.3" customHeight="1" spans="1:10">
      <c r="A350" s="54" t="s">
        <v>661</v>
      </c>
      <c r="B350" s="55" t="s">
        <v>1644</v>
      </c>
      <c r="C350" s="55" t="s">
        <v>879</v>
      </c>
      <c r="D350" s="55" t="s">
        <v>880</v>
      </c>
      <c r="E350" s="50" t="s">
        <v>1652</v>
      </c>
      <c r="F350" s="55" t="s">
        <v>882</v>
      </c>
      <c r="G350" s="50" t="s">
        <v>1653</v>
      </c>
      <c r="H350" s="55" t="s">
        <v>905</v>
      </c>
      <c r="I350" s="55" t="s">
        <v>884</v>
      </c>
      <c r="J350" s="56" t="s">
        <v>1654</v>
      </c>
    </row>
    <row r="351" ht="47.3" customHeight="1" spans="1:10">
      <c r="A351" s="54" t="s">
        <v>661</v>
      </c>
      <c r="B351" s="55" t="s">
        <v>1644</v>
      </c>
      <c r="C351" s="55" t="s">
        <v>879</v>
      </c>
      <c r="D351" s="55" t="s">
        <v>880</v>
      </c>
      <c r="E351" s="50" t="s">
        <v>1655</v>
      </c>
      <c r="F351" s="55" t="s">
        <v>896</v>
      </c>
      <c r="G351" s="50" t="s">
        <v>1020</v>
      </c>
      <c r="H351" s="55" t="s">
        <v>1432</v>
      </c>
      <c r="I351" s="55" t="s">
        <v>884</v>
      </c>
      <c r="J351" s="56" t="s">
        <v>1656</v>
      </c>
    </row>
    <row r="352" ht="47.3" customHeight="1" spans="1:10">
      <c r="A352" s="54" t="s">
        <v>661</v>
      </c>
      <c r="B352" s="55" t="s">
        <v>1644</v>
      </c>
      <c r="C352" s="55" t="s">
        <v>879</v>
      </c>
      <c r="D352" s="55" t="s">
        <v>880</v>
      </c>
      <c r="E352" s="50" t="s">
        <v>1657</v>
      </c>
      <c r="F352" s="55" t="s">
        <v>896</v>
      </c>
      <c r="G352" s="50" t="s">
        <v>1020</v>
      </c>
      <c r="H352" s="55" t="s">
        <v>1089</v>
      </c>
      <c r="I352" s="55" t="s">
        <v>884</v>
      </c>
      <c r="J352" s="56" t="s">
        <v>1658</v>
      </c>
    </row>
    <row r="353" ht="47.3" customHeight="1" spans="1:10">
      <c r="A353" s="54" t="s">
        <v>661</v>
      </c>
      <c r="B353" s="55" t="s">
        <v>1644</v>
      </c>
      <c r="C353" s="55" t="s">
        <v>879</v>
      </c>
      <c r="D353" s="55" t="s">
        <v>890</v>
      </c>
      <c r="E353" s="50" t="s">
        <v>1659</v>
      </c>
      <c r="F353" s="55" t="s">
        <v>882</v>
      </c>
      <c r="G353" s="50" t="s">
        <v>892</v>
      </c>
      <c r="H353" s="55" t="s">
        <v>893</v>
      </c>
      <c r="I353" s="55" t="s">
        <v>884</v>
      </c>
      <c r="J353" s="56" t="s">
        <v>1637</v>
      </c>
    </row>
    <row r="354" ht="47.3" customHeight="1" spans="1:10">
      <c r="A354" s="54" t="s">
        <v>661</v>
      </c>
      <c r="B354" s="55" t="s">
        <v>1644</v>
      </c>
      <c r="C354" s="55" t="s">
        <v>879</v>
      </c>
      <c r="D354" s="55" t="s">
        <v>890</v>
      </c>
      <c r="E354" s="50" t="s">
        <v>1660</v>
      </c>
      <c r="F354" s="55" t="s">
        <v>882</v>
      </c>
      <c r="G354" s="50" t="s">
        <v>950</v>
      </c>
      <c r="H354" s="55" t="s">
        <v>893</v>
      </c>
      <c r="I354" s="55" t="s">
        <v>884</v>
      </c>
      <c r="J354" s="56" t="s">
        <v>1661</v>
      </c>
    </row>
    <row r="355" ht="47.3" customHeight="1" spans="1:10">
      <c r="A355" s="54" t="s">
        <v>661</v>
      </c>
      <c r="B355" s="55" t="s">
        <v>1644</v>
      </c>
      <c r="C355" s="55" t="s">
        <v>879</v>
      </c>
      <c r="D355" s="55" t="s">
        <v>890</v>
      </c>
      <c r="E355" s="50" t="s">
        <v>1662</v>
      </c>
      <c r="F355" s="55" t="s">
        <v>882</v>
      </c>
      <c r="G355" s="50" t="s">
        <v>892</v>
      </c>
      <c r="H355" s="55" t="s">
        <v>893</v>
      </c>
      <c r="I355" s="55" t="s">
        <v>884</v>
      </c>
      <c r="J355" s="56" t="s">
        <v>1663</v>
      </c>
    </row>
    <row r="356" ht="47.3" customHeight="1" spans="1:10">
      <c r="A356" s="54" t="s">
        <v>661</v>
      </c>
      <c r="B356" s="55" t="s">
        <v>1644</v>
      </c>
      <c r="C356" s="55" t="s">
        <v>879</v>
      </c>
      <c r="D356" s="55" t="s">
        <v>955</v>
      </c>
      <c r="E356" s="50" t="s">
        <v>1664</v>
      </c>
      <c r="F356" s="55" t="s">
        <v>1030</v>
      </c>
      <c r="G356" s="50" t="s">
        <v>921</v>
      </c>
      <c r="H356" s="55" t="s">
        <v>1482</v>
      </c>
      <c r="I356" s="55" t="s">
        <v>884</v>
      </c>
      <c r="J356" s="56" t="s">
        <v>1665</v>
      </c>
    </row>
    <row r="357" ht="47.3" customHeight="1" spans="1:10">
      <c r="A357" s="54" t="s">
        <v>661</v>
      </c>
      <c r="B357" s="55" t="s">
        <v>1644</v>
      </c>
      <c r="C357" s="55" t="s">
        <v>901</v>
      </c>
      <c r="D357" s="55" t="s">
        <v>902</v>
      </c>
      <c r="E357" s="50" t="s">
        <v>1666</v>
      </c>
      <c r="F357" s="55" t="s">
        <v>882</v>
      </c>
      <c r="G357" s="50" t="s">
        <v>1234</v>
      </c>
      <c r="H357" s="55" t="s">
        <v>984</v>
      </c>
      <c r="I357" s="55" t="s">
        <v>884</v>
      </c>
      <c r="J357" s="56" t="s">
        <v>1667</v>
      </c>
    </row>
    <row r="358" ht="47.3" customHeight="1" spans="1:10">
      <c r="A358" s="54" t="s">
        <v>661</v>
      </c>
      <c r="B358" s="55" t="s">
        <v>1644</v>
      </c>
      <c r="C358" s="55" t="s">
        <v>907</v>
      </c>
      <c r="D358" s="55" t="s">
        <v>908</v>
      </c>
      <c r="E358" s="50" t="s">
        <v>1668</v>
      </c>
      <c r="F358" s="55" t="s">
        <v>882</v>
      </c>
      <c r="G358" s="50" t="s">
        <v>892</v>
      </c>
      <c r="H358" s="55" t="s">
        <v>893</v>
      </c>
      <c r="I358" s="55" t="s">
        <v>884</v>
      </c>
      <c r="J358" s="56" t="s">
        <v>1669</v>
      </c>
    </row>
    <row r="359" ht="47.3" customHeight="1" spans="1:10">
      <c r="A359" s="54" t="s">
        <v>639</v>
      </c>
      <c r="B359" s="55" t="s">
        <v>1457</v>
      </c>
      <c r="C359" s="55" t="s">
        <v>879</v>
      </c>
      <c r="D359" s="55" t="s">
        <v>880</v>
      </c>
      <c r="E359" s="50" t="s">
        <v>1458</v>
      </c>
      <c r="F359" s="55" t="s">
        <v>896</v>
      </c>
      <c r="G359" s="50" t="s">
        <v>248</v>
      </c>
      <c r="H359" s="55" t="s">
        <v>888</v>
      </c>
      <c r="I359" s="55" t="s">
        <v>884</v>
      </c>
      <c r="J359" s="56" t="s">
        <v>1459</v>
      </c>
    </row>
    <row r="360" ht="47.3" customHeight="1" spans="1:10">
      <c r="A360" s="54" t="s">
        <v>639</v>
      </c>
      <c r="B360" s="55" t="s">
        <v>1457</v>
      </c>
      <c r="C360" s="55" t="s">
        <v>879</v>
      </c>
      <c r="D360" s="55" t="s">
        <v>955</v>
      </c>
      <c r="E360" s="50" t="s">
        <v>1460</v>
      </c>
      <c r="F360" s="55" t="s">
        <v>896</v>
      </c>
      <c r="G360" s="50" t="s">
        <v>897</v>
      </c>
      <c r="H360" s="55" t="s">
        <v>893</v>
      </c>
      <c r="I360" s="55" t="s">
        <v>884</v>
      </c>
      <c r="J360" s="56" t="s">
        <v>1461</v>
      </c>
    </row>
    <row r="361" ht="47.3" customHeight="1" spans="1:10">
      <c r="A361" s="54" t="s">
        <v>639</v>
      </c>
      <c r="B361" s="55" t="s">
        <v>1457</v>
      </c>
      <c r="C361" s="55" t="s">
        <v>901</v>
      </c>
      <c r="D361" s="55" t="s">
        <v>902</v>
      </c>
      <c r="E361" s="50" t="s">
        <v>1462</v>
      </c>
      <c r="F361" s="55" t="s">
        <v>896</v>
      </c>
      <c r="G361" s="50" t="s">
        <v>897</v>
      </c>
      <c r="H361" s="55" t="s">
        <v>893</v>
      </c>
      <c r="I361" s="55" t="s">
        <v>884</v>
      </c>
      <c r="J361" s="56" t="s">
        <v>1463</v>
      </c>
    </row>
    <row r="362" ht="47.3" customHeight="1" spans="1:10">
      <c r="A362" s="54" t="s">
        <v>639</v>
      </c>
      <c r="B362" s="55" t="s">
        <v>1457</v>
      </c>
      <c r="C362" s="55" t="s">
        <v>907</v>
      </c>
      <c r="D362" s="55" t="s">
        <v>908</v>
      </c>
      <c r="E362" s="50" t="s">
        <v>1464</v>
      </c>
      <c r="F362" s="55" t="s">
        <v>882</v>
      </c>
      <c r="G362" s="50" t="s">
        <v>892</v>
      </c>
      <c r="H362" s="55" t="s">
        <v>893</v>
      </c>
      <c r="I362" s="55" t="s">
        <v>884</v>
      </c>
      <c r="J362" s="56" t="s">
        <v>1465</v>
      </c>
    </row>
    <row r="363" ht="47.3" customHeight="1" spans="1:10">
      <c r="A363" s="54" t="s">
        <v>657</v>
      </c>
      <c r="B363" s="55" t="s">
        <v>1670</v>
      </c>
      <c r="C363" s="55" t="s">
        <v>879</v>
      </c>
      <c r="D363" s="55" t="s">
        <v>880</v>
      </c>
      <c r="E363" s="50" t="s">
        <v>1671</v>
      </c>
      <c r="F363" s="55" t="s">
        <v>896</v>
      </c>
      <c r="G363" s="50" t="s">
        <v>1672</v>
      </c>
      <c r="H363" s="55" t="s">
        <v>888</v>
      </c>
      <c r="I363" s="55" t="s">
        <v>884</v>
      </c>
      <c r="J363" s="56" t="s">
        <v>930</v>
      </c>
    </row>
    <row r="364" ht="47.3" customHeight="1" spans="1:10">
      <c r="A364" s="54" t="s">
        <v>657</v>
      </c>
      <c r="B364" s="55" t="s">
        <v>1670</v>
      </c>
      <c r="C364" s="55" t="s">
        <v>879</v>
      </c>
      <c r="D364" s="55" t="s">
        <v>880</v>
      </c>
      <c r="E364" s="50" t="s">
        <v>1673</v>
      </c>
      <c r="F364" s="55" t="s">
        <v>882</v>
      </c>
      <c r="G364" s="50" t="s">
        <v>1674</v>
      </c>
      <c r="H364" s="55" t="s">
        <v>914</v>
      </c>
      <c r="I364" s="55" t="s">
        <v>884</v>
      </c>
      <c r="J364" s="56" t="s">
        <v>933</v>
      </c>
    </row>
    <row r="365" ht="47.3" customHeight="1" spans="1:10">
      <c r="A365" s="54" t="s">
        <v>657</v>
      </c>
      <c r="B365" s="55" t="s">
        <v>1670</v>
      </c>
      <c r="C365" s="55" t="s">
        <v>901</v>
      </c>
      <c r="D365" s="55" t="s">
        <v>902</v>
      </c>
      <c r="E365" s="50" t="s">
        <v>1675</v>
      </c>
      <c r="F365" s="55" t="s">
        <v>882</v>
      </c>
      <c r="G365" s="50" t="s">
        <v>892</v>
      </c>
      <c r="H365" s="55" t="s">
        <v>893</v>
      </c>
      <c r="I365" s="55" t="s">
        <v>884</v>
      </c>
      <c r="J365" s="56" t="s">
        <v>1676</v>
      </c>
    </row>
    <row r="366" ht="47.3" customHeight="1" spans="1:10">
      <c r="A366" s="54" t="s">
        <v>657</v>
      </c>
      <c r="B366" s="55" t="s">
        <v>1670</v>
      </c>
      <c r="C366" s="55" t="s">
        <v>907</v>
      </c>
      <c r="D366" s="55" t="s">
        <v>908</v>
      </c>
      <c r="E366" s="50" t="s">
        <v>1677</v>
      </c>
      <c r="F366" s="55" t="s">
        <v>882</v>
      </c>
      <c r="G366" s="50" t="s">
        <v>921</v>
      </c>
      <c r="H366" s="55" t="s">
        <v>893</v>
      </c>
      <c r="I366" s="55" t="s">
        <v>884</v>
      </c>
      <c r="J366" s="56" t="s">
        <v>1678</v>
      </c>
    </row>
    <row r="367" ht="47.3" customHeight="1" spans="1:10">
      <c r="A367" s="54" t="s">
        <v>657</v>
      </c>
      <c r="B367" s="55" t="s">
        <v>1670</v>
      </c>
      <c r="C367" s="55" t="s">
        <v>1183</v>
      </c>
      <c r="D367" s="55" t="s">
        <v>1184</v>
      </c>
      <c r="E367" s="50" t="s">
        <v>1679</v>
      </c>
      <c r="F367" s="55" t="s">
        <v>882</v>
      </c>
      <c r="G367" s="50" t="s">
        <v>1680</v>
      </c>
      <c r="H367" s="55"/>
      <c r="I367" s="55" t="s">
        <v>1059</v>
      </c>
      <c r="J367" s="56" t="s">
        <v>1681</v>
      </c>
    </row>
    <row r="368" ht="47.3" customHeight="1" spans="1:10">
      <c r="A368" s="54" t="s">
        <v>659</v>
      </c>
      <c r="B368" s="55" t="s">
        <v>1682</v>
      </c>
      <c r="C368" s="55" t="s">
        <v>879</v>
      </c>
      <c r="D368" s="55" t="s">
        <v>880</v>
      </c>
      <c r="E368" s="50" t="s">
        <v>1683</v>
      </c>
      <c r="F368" s="55" t="s">
        <v>882</v>
      </c>
      <c r="G368" s="50" t="s">
        <v>887</v>
      </c>
      <c r="H368" s="55" t="s">
        <v>1089</v>
      </c>
      <c r="I368" s="55" t="s">
        <v>884</v>
      </c>
      <c r="J368" s="56" t="s">
        <v>1540</v>
      </c>
    </row>
    <row r="369" ht="47.3" customHeight="1" spans="1:10">
      <c r="A369" s="54" t="s">
        <v>659</v>
      </c>
      <c r="B369" s="55" t="s">
        <v>1682</v>
      </c>
      <c r="C369" s="55" t="s">
        <v>879</v>
      </c>
      <c r="D369" s="55" t="s">
        <v>880</v>
      </c>
      <c r="E369" s="50" t="s">
        <v>1684</v>
      </c>
      <c r="F369" s="55" t="s">
        <v>882</v>
      </c>
      <c r="G369" s="50" t="s">
        <v>904</v>
      </c>
      <c r="H369" s="55" t="s">
        <v>1089</v>
      </c>
      <c r="I369" s="55" t="s">
        <v>884</v>
      </c>
      <c r="J369" s="56" t="s">
        <v>1540</v>
      </c>
    </row>
    <row r="370" ht="47.3" customHeight="1" spans="1:10">
      <c r="A370" s="54" t="s">
        <v>659</v>
      </c>
      <c r="B370" s="55" t="s">
        <v>1682</v>
      </c>
      <c r="C370" s="55" t="s">
        <v>879</v>
      </c>
      <c r="D370" s="55" t="s">
        <v>890</v>
      </c>
      <c r="E370" s="50" t="s">
        <v>1543</v>
      </c>
      <c r="F370" s="55" t="s">
        <v>882</v>
      </c>
      <c r="G370" s="50" t="s">
        <v>921</v>
      </c>
      <c r="H370" s="55" t="s">
        <v>893</v>
      </c>
      <c r="I370" s="55" t="s">
        <v>884</v>
      </c>
      <c r="J370" s="56" t="s">
        <v>1544</v>
      </c>
    </row>
    <row r="371" ht="47.3" customHeight="1" spans="1:10">
      <c r="A371" s="54" t="s">
        <v>659</v>
      </c>
      <c r="B371" s="55" t="s">
        <v>1682</v>
      </c>
      <c r="C371" s="55" t="s">
        <v>879</v>
      </c>
      <c r="D371" s="55" t="s">
        <v>890</v>
      </c>
      <c r="E371" s="50" t="s">
        <v>1452</v>
      </c>
      <c r="F371" s="55" t="s">
        <v>882</v>
      </c>
      <c r="G371" s="50" t="s">
        <v>248</v>
      </c>
      <c r="H371" s="55" t="s">
        <v>1089</v>
      </c>
      <c r="I371" s="55" t="s">
        <v>884</v>
      </c>
      <c r="J371" s="56" t="s">
        <v>1542</v>
      </c>
    </row>
    <row r="372" ht="47.3" customHeight="1" spans="1:10">
      <c r="A372" s="54" t="s">
        <v>659</v>
      </c>
      <c r="B372" s="55" t="s">
        <v>1682</v>
      </c>
      <c r="C372" s="55" t="s">
        <v>879</v>
      </c>
      <c r="D372" s="55" t="s">
        <v>955</v>
      </c>
      <c r="E372" s="50" t="s">
        <v>1454</v>
      </c>
      <c r="F372" s="55" t="s">
        <v>882</v>
      </c>
      <c r="G372" s="50" t="s">
        <v>921</v>
      </c>
      <c r="H372" s="55" t="s">
        <v>893</v>
      </c>
      <c r="I372" s="55" t="s">
        <v>884</v>
      </c>
      <c r="J372" s="56" t="s">
        <v>1685</v>
      </c>
    </row>
    <row r="373" ht="47.3" customHeight="1" spans="1:10">
      <c r="A373" s="54" t="s">
        <v>659</v>
      </c>
      <c r="B373" s="55" t="s">
        <v>1682</v>
      </c>
      <c r="C373" s="55" t="s">
        <v>901</v>
      </c>
      <c r="D373" s="55" t="s">
        <v>902</v>
      </c>
      <c r="E373" s="50" t="s">
        <v>1546</v>
      </c>
      <c r="F373" s="55" t="s">
        <v>882</v>
      </c>
      <c r="G373" s="50" t="s">
        <v>1222</v>
      </c>
      <c r="H373" s="55" t="s">
        <v>984</v>
      </c>
      <c r="I373" s="55" t="s">
        <v>884</v>
      </c>
      <c r="J373" s="56" t="s">
        <v>1686</v>
      </c>
    </row>
    <row r="374" ht="47.3" customHeight="1" spans="1:10">
      <c r="A374" s="54" t="s">
        <v>659</v>
      </c>
      <c r="B374" s="55" t="s">
        <v>1682</v>
      </c>
      <c r="C374" s="55" t="s">
        <v>907</v>
      </c>
      <c r="D374" s="55" t="s">
        <v>908</v>
      </c>
      <c r="E374" s="50" t="s">
        <v>1687</v>
      </c>
      <c r="F374" s="55" t="s">
        <v>882</v>
      </c>
      <c r="G374" s="50" t="s">
        <v>892</v>
      </c>
      <c r="H374" s="55" t="s">
        <v>893</v>
      </c>
      <c r="I374" s="55" t="s">
        <v>884</v>
      </c>
      <c r="J374" s="56" t="s">
        <v>1585</v>
      </c>
    </row>
    <row r="375" ht="47.3" customHeight="1" spans="1:10">
      <c r="A375" s="54" t="s">
        <v>663</v>
      </c>
      <c r="B375" s="55" t="s">
        <v>1688</v>
      </c>
      <c r="C375" s="55" t="s">
        <v>879</v>
      </c>
      <c r="D375" s="55" t="s">
        <v>880</v>
      </c>
      <c r="E375" s="50" t="s">
        <v>1689</v>
      </c>
      <c r="F375" s="55" t="s">
        <v>882</v>
      </c>
      <c r="G375" s="50" t="s">
        <v>248</v>
      </c>
      <c r="H375" s="55" t="s">
        <v>1089</v>
      </c>
      <c r="I375" s="55" t="s">
        <v>884</v>
      </c>
      <c r="J375" s="56" t="s">
        <v>1690</v>
      </c>
    </row>
    <row r="376" ht="47.3" customHeight="1" spans="1:10">
      <c r="A376" s="54" t="s">
        <v>663</v>
      </c>
      <c r="B376" s="55" t="s">
        <v>1688</v>
      </c>
      <c r="C376" s="55" t="s">
        <v>879</v>
      </c>
      <c r="D376" s="55" t="s">
        <v>880</v>
      </c>
      <c r="E376" s="50" t="s">
        <v>1691</v>
      </c>
      <c r="F376" s="55" t="s">
        <v>882</v>
      </c>
      <c r="G376" s="50" t="s">
        <v>1020</v>
      </c>
      <c r="H376" s="55" t="s">
        <v>1089</v>
      </c>
      <c r="I376" s="55" t="s">
        <v>884</v>
      </c>
      <c r="J376" s="56" t="s">
        <v>1692</v>
      </c>
    </row>
    <row r="377" ht="47.3" customHeight="1" spans="1:10">
      <c r="A377" s="54" t="s">
        <v>663</v>
      </c>
      <c r="B377" s="55" t="s">
        <v>1688</v>
      </c>
      <c r="C377" s="55" t="s">
        <v>879</v>
      </c>
      <c r="D377" s="55" t="s">
        <v>890</v>
      </c>
      <c r="E377" s="50" t="s">
        <v>1693</v>
      </c>
      <c r="F377" s="55" t="s">
        <v>882</v>
      </c>
      <c r="G377" s="50" t="s">
        <v>892</v>
      </c>
      <c r="H377" s="55" t="s">
        <v>893</v>
      </c>
      <c r="I377" s="55" t="s">
        <v>884</v>
      </c>
      <c r="J377" s="56" t="s">
        <v>1694</v>
      </c>
    </row>
    <row r="378" ht="47.3" customHeight="1" spans="1:10">
      <c r="A378" s="54" t="s">
        <v>663</v>
      </c>
      <c r="B378" s="55" t="s">
        <v>1688</v>
      </c>
      <c r="C378" s="55" t="s">
        <v>879</v>
      </c>
      <c r="D378" s="55" t="s">
        <v>890</v>
      </c>
      <c r="E378" s="50" t="s">
        <v>1695</v>
      </c>
      <c r="F378" s="55" t="s">
        <v>882</v>
      </c>
      <c r="G378" s="50" t="s">
        <v>892</v>
      </c>
      <c r="H378" s="55" t="s">
        <v>893</v>
      </c>
      <c r="I378" s="55" t="s">
        <v>884</v>
      </c>
      <c r="J378" s="56" t="s">
        <v>1696</v>
      </c>
    </row>
    <row r="379" ht="47.3" customHeight="1" spans="1:10">
      <c r="A379" s="54" t="s">
        <v>663</v>
      </c>
      <c r="B379" s="55" t="s">
        <v>1688</v>
      </c>
      <c r="C379" s="55" t="s">
        <v>901</v>
      </c>
      <c r="D379" s="55" t="s">
        <v>902</v>
      </c>
      <c r="E379" s="50" t="s">
        <v>1697</v>
      </c>
      <c r="F379" s="55" t="s">
        <v>882</v>
      </c>
      <c r="G379" s="50" t="s">
        <v>249</v>
      </c>
      <c r="H379" s="55" t="s">
        <v>1089</v>
      </c>
      <c r="I379" s="55" t="s">
        <v>884</v>
      </c>
      <c r="J379" s="56" t="s">
        <v>1698</v>
      </c>
    </row>
    <row r="380" ht="47.3" customHeight="1" spans="1:10">
      <c r="A380" s="54" t="s">
        <v>663</v>
      </c>
      <c r="B380" s="55" t="s">
        <v>1688</v>
      </c>
      <c r="C380" s="55" t="s">
        <v>907</v>
      </c>
      <c r="D380" s="55" t="s">
        <v>908</v>
      </c>
      <c r="E380" s="50" t="s">
        <v>1699</v>
      </c>
      <c r="F380" s="55" t="s">
        <v>882</v>
      </c>
      <c r="G380" s="50" t="s">
        <v>892</v>
      </c>
      <c r="H380" s="55" t="s">
        <v>893</v>
      </c>
      <c r="I380" s="55" t="s">
        <v>884</v>
      </c>
      <c r="J380" s="56" t="s">
        <v>1700</v>
      </c>
    </row>
    <row r="381" ht="47.3" customHeight="1" spans="1:10">
      <c r="A381" s="50" t="s">
        <v>71</v>
      </c>
      <c r="B381" s="23"/>
      <c r="C381" s="23"/>
      <c r="D381" s="23"/>
      <c r="E381" s="23"/>
      <c r="F381" s="23"/>
      <c r="G381" s="23"/>
      <c r="H381" s="23"/>
      <c r="I381" s="23"/>
      <c r="J381" s="23"/>
    </row>
    <row r="382" ht="47.3" customHeight="1" spans="1:10">
      <c r="A382" s="54" t="s">
        <v>812</v>
      </c>
      <c r="B382" s="55" t="s">
        <v>1701</v>
      </c>
      <c r="C382" s="55" t="s">
        <v>879</v>
      </c>
      <c r="D382" s="55" t="s">
        <v>880</v>
      </c>
      <c r="E382" s="50" t="s">
        <v>1702</v>
      </c>
      <c r="F382" s="55" t="s">
        <v>882</v>
      </c>
      <c r="G382" s="50" t="s">
        <v>987</v>
      </c>
      <c r="H382" s="55" t="s">
        <v>1284</v>
      </c>
      <c r="I382" s="55" t="s">
        <v>884</v>
      </c>
      <c r="J382" s="56" t="s">
        <v>1703</v>
      </c>
    </row>
    <row r="383" ht="47.3" customHeight="1" spans="1:10">
      <c r="A383" s="54" t="s">
        <v>812</v>
      </c>
      <c r="B383" s="55" t="s">
        <v>1701</v>
      </c>
      <c r="C383" s="55" t="s">
        <v>879</v>
      </c>
      <c r="D383" s="55" t="s">
        <v>880</v>
      </c>
      <c r="E383" s="50" t="s">
        <v>1704</v>
      </c>
      <c r="F383" s="55" t="s">
        <v>882</v>
      </c>
      <c r="G383" s="50" t="s">
        <v>1361</v>
      </c>
      <c r="H383" s="55" t="s">
        <v>1284</v>
      </c>
      <c r="I383" s="55" t="s">
        <v>884</v>
      </c>
      <c r="J383" s="56" t="s">
        <v>1705</v>
      </c>
    </row>
    <row r="384" ht="47.3" customHeight="1" spans="1:10">
      <c r="A384" s="54" t="s">
        <v>812</v>
      </c>
      <c r="B384" s="55" t="s">
        <v>1701</v>
      </c>
      <c r="C384" s="55" t="s">
        <v>879</v>
      </c>
      <c r="D384" s="55" t="s">
        <v>880</v>
      </c>
      <c r="E384" s="50" t="s">
        <v>1706</v>
      </c>
      <c r="F384" s="55" t="s">
        <v>882</v>
      </c>
      <c r="G384" s="50" t="s">
        <v>897</v>
      </c>
      <c r="H384" s="55" t="s">
        <v>984</v>
      </c>
      <c r="I384" s="55" t="s">
        <v>884</v>
      </c>
      <c r="J384" s="56" t="s">
        <v>1707</v>
      </c>
    </row>
    <row r="385" ht="47.3" customHeight="1" spans="1:10">
      <c r="A385" s="54" t="s">
        <v>812</v>
      </c>
      <c r="B385" s="55" t="s">
        <v>1701</v>
      </c>
      <c r="C385" s="55" t="s">
        <v>879</v>
      </c>
      <c r="D385" s="55" t="s">
        <v>890</v>
      </c>
      <c r="E385" s="50" t="s">
        <v>1708</v>
      </c>
      <c r="F385" s="55" t="s">
        <v>896</v>
      </c>
      <c r="G385" s="50" t="s">
        <v>897</v>
      </c>
      <c r="H385" s="55" t="s">
        <v>893</v>
      </c>
      <c r="I385" s="55" t="s">
        <v>884</v>
      </c>
      <c r="J385" s="56" t="s">
        <v>1709</v>
      </c>
    </row>
    <row r="386" ht="47.3" customHeight="1" spans="1:10">
      <c r="A386" s="54" t="s">
        <v>812</v>
      </c>
      <c r="B386" s="55" t="s">
        <v>1701</v>
      </c>
      <c r="C386" s="55" t="s">
        <v>901</v>
      </c>
      <c r="D386" s="55" t="s">
        <v>902</v>
      </c>
      <c r="E386" s="50" t="s">
        <v>1710</v>
      </c>
      <c r="F386" s="55" t="s">
        <v>882</v>
      </c>
      <c r="G386" s="50" t="s">
        <v>248</v>
      </c>
      <c r="H386" s="55" t="s">
        <v>1711</v>
      </c>
      <c r="I386" s="55" t="s">
        <v>884</v>
      </c>
      <c r="J386" s="56" t="s">
        <v>1710</v>
      </c>
    </row>
    <row r="387" ht="47.3" customHeight="1" spans="1:10">
      <c r="A387" s="54" t="s">
        <v>812</v>
      </c>
      <c r="B387" s="55" t="s">
        <v>1701</v>
      </c>
      <c r="C387" s="55" t="s">
        <v>907</v>
      </c>
      <c r="D387" s="55" t="s">
        <v>908</v>
      </c>
      <c r="E387" s="50" t="s">
        <v>908</v>
      </c>
      <c r="F387" s="55" t="s">
        <v>882</v>
      </c>
      <c r="G387" s="50" t="s">
        <v>921</v>
      </c>
      <c r="H387" s="55" t="s">
        <v>893</v>
      </c>
      <c r="I387" s="55" t="s">
        <v>884</v>
      </c>
      <c r="J387" s="56" t="s">
        <v>1712</v>
      </c>
    </row>
    <row r="388" ht="47.3" customHeight="1" spans="1:10">
      <c r="A388" s="54" t="s">
        <v>808</v>
      </c>
      <c r="B388" s="55" t="s">
        <v>1713</v>
      </c>
      <c r="C388" s="55" t="s">
        <v>879</v>
      </c>
      <c r="D388" s="55" t="s">
        <v>880</v>
      </c>
      <c r="E388" s="50" t="s">
        <v>1714</v>
      </c>
      <c r="F388" s="55" t="s">
        <v>882</v>
      </c>
      <c r="G388" s="50" t="s">
        <v>897</v>
      </c>
      <c r="H388" s="55" t="s">
        <v>1240</v>
      </c>
      <c r="I388" s="55" t="s">
        <v>884</v>
      </c>
      <c r="J388" s="56" t="s">
        <v>1715</v>
      </c>
    </row>
    <row r="389" ht="47.3" customHeight="1" spans="1:10">
      <c r="A389" s="54" t="s">
        <v>808</v>
      </c>
      <c r="B389" s="55" t="s">
        <v>1713</v>
      </c>
      <c r="C389" s="55" t="s">
        <v>879</v>
      </c>
      <c r="D389" s="55" t="s">
        <v>880</v>
      </c>
      <c r="E389" s="50" t="s">
        <v>1716</v>
      </c>
      <c r="F389" s="55" t="s">
        <v>896</v>
      </c>
      <c r="G389" s="50" t="s">
        <v>1222</v>
      </c>
      <c r="H389" s="55" t="s">
        <v>1191</v>
      </c>
      <c r="I389" s="55" t="s">
        <v>884</v>
      </c>
      <c r="J389" s="56" t="s">
        <v>1717</v>
      </c>
    </row>
    <row r="390" ht="47.3" customHeight="1" spans="1:10">
      <c r="A390" s="54" t="s">
        <v>808</v>
      </c>
      <c r="B390" s="55" t="s">
        <v>1713</v>
      </c>
      <c r="C390" s="55" t="s">
        <v>879</v>
      </c>
      <c r="D390" s="55" t="s">
        <v>880</v>
      </c>
      <c r="E390" s="50" t="s">
        <v>1718</v>
      </c>
      <c r="F390" s="55" t="s">
        <v>896</v>
      </c>
      <c r="G390" s="50" t="s">
        <v>897</v>
      </c>
      <c r="H390" s="55" t="s">
        <v>943</v>
      </c>
      <c r="I390" s="55" t="s">
        <v>884</v>
      </c>
      <c r="J390" s="56" t="s">
        <v>1719</v>
      </c>
    </row>
    <row r="391" ht="47.3" customHeight="1" spans="1:10">
      <c r="A391" s="54" t="s">
        <v>808</v>
      </c>
      <c r="B391" s="55" t="s">
        <v>1713</v>
      </c>
      <c r="C391" s="55" t="s">
        <v>879</v>
      </c>
      <c r="D391" s="55" t="s">
        <v>880</v>
      </c>
      <c r="E391" s="50" t="s">
        <v>1720</v>
      </c>
      <c r="F391" s="55" t="s">
        <v>882</v>
      </c>
      <c r="G391" s="50" t="s">
        <v>1445</v>
      </c>
      <c r="H391" s="55" t="s">
        <v>1721</v>
      </c>
      <c r="I391" s="55" t="s">
        <v>884</v>
      </c>
      <c r="J391" s="56" t="s">
        <v>1722</v>
      </c>
    </row>
    <row r="392" ht="47.3" customHeight="1" spans="1:10">
      <c r="A392" s="54" t="s">
        <v>808</v>
      </c>
      <c r="B392" s="55" t="s">
        <v>1713</v>
      </c>
      <c r="C392" s="55" t="s">
        <v>879</v>
      </c>
      <c r="D392" s="55" t="s">
        <v>880</v>
      </c>
      <c r="E392" s="50" t="s">
        <v>1723</v>
      </c>
      <c r="F392" s="55" t="s">
        <v>882</v>
      </c>
      <c r="G392" s="50" t="s">
        <v>1156</v>
      </c>
      <c r="H392" s="55" t="s">
        <v>1721</v>
      </c>
      <c r="I392" s="55" t="s">
        <v>884</v>
      </c>
      <c r="J392" s="56" t="s">
        <v>1722</v>
      </c>
    </row>
    <row r="393" ht="47.3" customHeight="1" spans="1:10">
      <c r="A393" s="54" t="s">
        <v>808</v>
      </c>
      <c r="B393" s="55" t="s">
        <v>1713</v>
      </c>
      <c r="C393" s="55" t="s">
        <v>879</v>
      </c>
      <c r="D393" s="55" t="s">
        <v>890</v>
      </c>
      <c r="E393" s="50" t="s">
        <v>1724</v>
      </c>
      <c r="F393" s="55" t="s">
        <v>882</v>
      </c>
      <c r="G393" s="50" t="s">
        <v>921</v>
      </c>
      <c r="H393" s="55" t="s">
        <v>893</v>
      </c>
      <c r="I393" s="55" t="s">
        <v>884</v>
      </c>
      <c r="J393" s="56" t="s">
        <v>1725</v>
      </c>
    </row>
    <row r="394" ht="47.3" customHeight="1" spans="1:10">
      <c r="A394" s="54" t="s">
        <v>808</v>
      </c>
      <c r="B394" s="55" t="s">
        <v>1713</v>
      </c>
      <c r="C394" s="55" t="s">
        <v>901</v>
      </c>
      <c r="D394" s="55" t="s">
        <v>902</v>
      </c>
      <c r="E394" s="50" t="s">
        <v>1726</v>
      </c>
      <c r="F394" s="55" t="s">
        <v>896</v>
      </c>
      <c r="G394" s="50" t="s">
        <v>924</v>
      </c>
      <c r="H394" s="55" t="s">
        <v>918</v>
      </c>
      <c r="I394" s="55" t="s">
        <v>884</v>
      </c>
      <c r="J394" s="56" t="s">
        <v>1727</v>
      </c>
    </row>
    <row r="395" ht="47.3" customHeight="1" spans="1:10">
      <c r="A395" s="54" t="s">
        <v>802</v>
      </c>
      <c r="B395" s="55" t="s">
        <v>1728</v>
      </c>
      <c r="C395" s="55" t="s">
        <v>879</v>
      </c>
      <c r="D395" s="55" t="s">
        <v>880</v>
      </c>
      <c r="E395" s="50" t="s">
        <v>1729</v>
      </c>
      <c r="F395" s="55" t="s">
        <v>882</v>
      </c>
      <c r="G395" s="50" t="s">
        <v>987</v>
      </c>
      <c r="H395" s="55" t="s">
        <v>943</v>
      </c>
      <c r="I395" s="55" t="s">
        <v>884</v>
      </c>
      <c r="J395" s="56" t="s">
        <v>1730</v>
      </c>
    </row>
    <row r="396" ht="47.3" customHeight="1" spans="1:10">
      <c r="A396" s="54" t="s">
        <v>802</v>
      </c>
      <c r="B396" s="55" t="s">
        <v>1728</v>
      </c>
      <c r="C396" s="55" t="s">
        <v>879</v>
      </c>
      <c r="D396" s="55" t="s">
        <v>880</v>
      </c>
      <c r="E396" s="50" t="s">
        <v>1731</v>
      </c>
      <c r="F396" s="55" t="s">
        <v>882</v>
      </c>
      <c r="G396" s="50" t="s">
        <v>1361</v>
      </c>
      <c r="H396" s="55" t="s">
        <v>1284</v>
      </c>
      <c r="I396" s="55" t="s">
        <v>884</v>
      </c>
      <c r="J396" s="56" t="s">
        <v>1705</v>
      </c>
    </row>
    <row r="397" ht="47.3" customHeight="1" spans="1:10">
      <c r="A397" s="54" t="s">
        <v>802</v>
      </c>
      <c r="B397" s="55" t="s">
        <v>1728</v>
      </c>
      <c r="C397" s="55" t="s">
        <v>879</v>
      </c>
      <c r="D397" s="55" t="s">
        <v>880</v>
      </c>
      <c r="E397" s="50" t="s">
        <v>1732</v>
      </c>
      <c r="F397" s="55" t="s">
        <v>882</v>
      </c>
      <c r="G397" s="50" t="s">
        <v>250</v>
      </c>
      <c r="H397" s="55" t="s">
        <v>905</v>
      </c>
      <c r="I397" s="55" t="s">
        <v>884</v>
      </c>
      <c r="J397" s="56" t="s">
        <v>1733</v>
      </c>
    </row>
    <row r="398" ht="47.3" customHeight="1" spans="1:10">
      <c r="A398" s="54" t="s">
        <v>802</v>
      </c>
      <c r="B398" s="55" t="s">
        <v>1728</v>
      </c>
      <c r="C398" s="55" t="s">
        <v>879</v>
      </c>
      <c r="D398" s="55" t="s">
        <v>880</v>
      </c>
      <c r="E398" s="50" t="s">
        <v>1734</v>
      </c>
      <c r="F398" s="55" t="s">
        <v>882</v>
      </c>
      <c r="G398" s="50" t="s">
        <v>250</v>
      </c>
      <c r="H398" s="55" t="s">
        <v>984</v>
      </c>
      <c r="I398" s="55" t="s">
        <v>884</v>
      </c>
      <c r="J398" s="56" t="s">
        <v>1735</v>
      </c>
    </row>
    <row r="399" ht="47.3" customHeight="1" spans="1:10">
      <c r="A399" s="54" t="s">
        <v>802</v>
      </c>
      <c r="B399" s="55" t="s">
        <v>1728</v>
      </c>
      <c r="C399" s="55" t="s">
        <v>879</v>
      </c>
      <c r="D399" s="55" t="s">
        <v>880</v>
      </c>
      <c r="E399" s="50" t="s">
        <v>1706</v>
      </c>
      <c r="F399" s="55" t="s">
        <v>882</v>
      </c>
      <c r="G399" s="50" t="s">
        <v>977</v>
      </c>
      <c r="H399" s="55" t="s">
        <v>984</v>
      </c>
      <c r="I399" s="55" t="s">
        <v>884</v>
      </c>
      <c r="J399" s="56" t="s">
        <v>1707</v>
      </c>
    </row>
    <row r="400" ht="47.3" customHeight="1" spans="1:10">
      <c r="A400" s="54" t="s">
        <v>802</v>
      </c>
      <c r="B400" s="55" t="s">
        <v>1728</v>
      </c>
      <c r="C400" s="55" t="s">
        <v>879</v>
      </c>
      <c r="D400" s="55" t="s">
        <v>880</v>
      </c>
      <c r="E400" s="50" t="s">
        <v>1736</v>
      </c>
      <c r="F400" s="55" t="s">
        <v>882</v>
      </c>
      <c r="G400" s="50" t="s">
        <v>1179</v>
      </c>
      <c r="H400" s="55" t="s">
        <v>943</v>
      </c>
      <c r="I400" s="55" t="s">
        <v>884</v>
      </c>
      <c r="J400" s="56" t="s">
        <v>1737</v>
      </c>
    </row>
    <row r="401" ht="47.3" customHeight="1" spans="1:10">
      <c r="A401" s="54" t="s">
        <v>802</v>
      </c>
      <c r="B401" s="55" t="s">
        <v>1728</v>
      </c>
      <c r="C401" s="55" t="s">
        <v>879</v>
      </c>
      <c r="D401" s="55" t="s">
        <v>880</v>
      </c>
      <c r="E401" s="50" t="s">
        <v>1738</v>
      </c>
      <c r="F401" s="55" t="s">
        <v>882</v>
      </c>
      <c r="G401" s="50" t="s">
        <v>968</v>
      </c>
      <c r="H401" s="55" t="s">
        <v>943</v>
      </c>
      <c r="I401" s="55" t="s">
        <v>884</v>
      </c>
      <c r="J401" s="56" t="s">
        <v>1739</v>
      </c>
    </row>
    <row r="402" ht="47.3" customHeight="1" spans="1:10">
      <c r="A402" s="54" t="s">
        <v>802</v>
      </c>
      <c r="B402" s="55" t="s">
        <v>1728</v>
      </c>
      <c r="C402" s="55" t="s">
        <v>879</v>
      </c>
      <c r="D402" s="55" t="s">
        <v>890</v>
      </c>
      <c r="E402" s="50" t="s">
        <v>1151</v>
      </c>
      <c r="F402" s="55" t="s">
        <v>882</v>
      </c>
      <c r="G402" s="50" t="s">
        <v>892</v>
      </c>
      <c r="H402" s="55" t="s">
        <v>893</v>
      </c>
      <c r="I402" s="55" t="s">
        <v>884</v>
      </c>
      <c r="J402" s="56" t="s">
        <v>1740</v>
      </c>
    </row>
    <row r="403" ht="47.3" customHeight="1" spans="1:10">
      <c r="A403" s="54" t="s">
        <v>802</v>
      </c>
      <c r="B403" s="55" t="s">
        <v>1728</v>
      </c>
      <c r="C403" s="55" t="s">
        <v>879</v>
      </c>
      <c r="D403" s="55" t="s">
        <v>955</v>
      </c>
      <c r="E403" s="50" t="s">
        <v>1741</v>
      </c>
      <c r="F403" s="55" t="s">
        <v>882</v>
      </c>
      <c r="G403" s="50" t="s">
        <v>950</v>
      </c>
      <c r="H403" s="55" t="s">
        <v>893</v>
      </c>
      <c r="I403" s="55" t="s">
        <v>884</v>
      </c>
      <c r="J403" s="56" t="s">
        <v>951</v>
      </c>
    </row>
    <row r="404" ht="47.3" customHeight="1" spans="1:10">
      <c r="A404" s="54" t="s">
        <v>802</v>
      </c>
      <c r="B404" s="55" t="s">
        <v>1728</v>
      </c>
      <c r="C404" s="55" t="s">
        <v>901</v>
      </c>
      <c r="D404" s="55" t="s">
        <v>902</v>
      </c>
      <c r="E404" s="50" t="s">
        <v>1742</v>
      </c>
      <c r="F404" s="55" t="s">
        <v>882</v>
      </c>
      <c r="G404" s="50" t="s">
        <v>1743</v>
      </c>
      <c r="H404" s="55" t="s">
        <v>984</v>
      </c>
      <c r="I404" s="55" t="s">
        <v>884</v>
      </c>
      <c r="J404" s="56" t="s">
        <v>1744</v>
      </c>
    </row>
    <row r="405" ht="47.3" customHeight="1" spans="1:10">
      <c r="A405" s="54" t="s">
        <v>802</v>
      </c>
      <c r="B405" s="55" t="s">
        <v>1728</v>
      </c>
      <c r="C405" s="55" t="s">
        <v>1183</v>
      </c>
      <c r="D405" s="55" t="s">
        <v>1184</v>
      </c>
      <c r="E405" s="50" t="s">
        <v>1745</v>
      </c>
      <c r="F405" s="55" t="s">
        <v>1030</v>
      </c>
      <c r="G405" s="50" t="s">
        <v>1330</v>
      </c>
      <c r="H405" s="55" t="s">
        <v>1746</v>
      </c>
      <c r="I405" s="55" t="s">
        <v>884</v>
      </c>
      <c r="J405" s="56" t="s">
        <v>1747</v>
      </c>
    </row>
    <row r="406" ht="47.3" customHeight="1" spans="1:10">
      <c r="A406" s="54" t="s">
        <v>639</v>
      </c>
      <c r="B406" s="55" t="s">
        <v>1748</v>
      </c>
      <c r="C406" s="55" t="s">
        <v>879</v>
      </c>
      <c r="D406" s="55" t="s">
        <v>880</v>
      </c>
      <c r="E406" s="50" t="s">
        <v>1749</v>
      </c>
      <c r="F406" s="55" t="s">
        <v>882</v>
      </c>
      <c r="G406" s="50" t="s">
        <v>1171</v>
      </c>
      <c r="H406" s="55" t="s">
        <v>905</v>
      </c>
      <c r="I406" s="55" t="s">
        <v>884</v>
      </c>
      <c r="J406" s="56" t="s">
        <v>1750</v>
      </c>
    </row>
    <row r="407" ht="47.3" customHeight="1" spans="1:10">
      <c r="A407" s="54" t="s">
        <v>639</v>
      </c>
      <c r="B407" s="55" t="s">
        <v>1748</v>
      </c>
      <c r="C407" s="55" t="s">
        <v>879</v>
      </c>
      <c r="D407" s="55" t="s">
        <v>880</v>
      </c>
      <c r="E407" s="50" t="s">
        <v>1751</v>
      </c>
      <c r="F407" s="55" t="s">
        <v>882</v>
      </c>
      <c r="G407" s="50" t="s">
        <v>887</v>
      </c>
      <c r="H407" s="55" t="s">
        <v>1089</v>
      </c>
      <c r="I407" s="55" t="s">
        <v>884</v>
      </c>
      <c r="J407" s="56" t="s">
        <v>1752</v>
      </c>
    </row>
    <row r="408" ht="47.3" customHeight="1" spans="1:10">
      <c r="A408" s="54" t="s">
        <v>639</v>
      </c>
      <c r="B408" s="55" t="s">
        <v>1748</v>
      </c>
      <c r="C408" s="55" t="s">
        <v>879</v>
      </c>
      <c r="D408" s="55" t="s">
        <v>880</v>
      </c>
      <c r="E408" s="50" t="s">
        <v>1753</v>
      </c>
      <c r="F408" s="55" t="s">
        <v>882</v>
      </c>
      <c r="G408" s="50" t="s">
        <v>251</v>
      </c>
      <c r="H408" s="55" t="s">
        <v>947</v>
      </c>
      <c r="I408" s="55" t="s">
        <v>884</v>
      </c>
      <c r="J408" s="56" t="s">
        <v>1754</v>
      </c>
    </row>
    <row r="409" ht="47.3" customHeight="1" spans="1:10">
      <c r="A409" s="54" t="s">
        <v>639</v>
      </c>
      <c r="B409" s="55" t="s">
        <v>1748</v>
      </c>
      <c r="C409" s="55" t="s">
        <v>901</v>
      </c>
      <c r="D409" s="55" t="s">
        <v>902</v>
      </c>
      <c r="E409" s="50" t="s">
        <v>1755</v>
      </c>
      <c r="F409" s="55" t="s">
        <v>882</v>
      </c>
      <c r="G409" s="50" t="s">
        <v>248</v>
      </c>
      <c r="H409" s="55" t="s">
        <v>918</v>
      </c>
      <c r="I409" s="55" t="s">
        <v>884</v>
      </c>
      <c r="J409" s="56" t="s">
        <v>1756</v>
      </c>
    </row>
    <row r="410" ht="47.3" customHeight="1" spans="1:10">
      <c r="A410" s="54" t="s">
        <v>639</v>
      </c>
      <c r="B410" s="55" t="s">
        <v>1748</v>
      </c>
      <c r="C410" s="55" t="s">
        <v>901</v>
      </c>
      <c r="D410" s="55" t="s">
        <v>902</v>
      </c>
      <c r="E410" s="50" t="s">
        <v>1757</v>
      </c>
      <c r="F410" s="55" t="s">
        <v>882</v>
      </c>
      <c r="G410" s="50" t="s">
        <v>897</v>
      </c>
      <c r="H410" s="55" t="s">
        <v>1758</v>
      </c>
      <c r="I410" s="55" t="s">
        <v>884</v>
      </c>
      <c r="J410" s="56" t="s">
        <v>1759</v>
      </c>
    </row>
    <row r="411" ht="47.3" customHeight="1" spans="1:10">
      <c r="A411" s="54" t="s">
        <v>639</v>
      </c>
      <c r="B411" s="55" t="s">
        <v>1748</v>
      </c>
      <c r="C411" s="55" t="s">
        <v>907</v>
      </c>
      <c r="D411" s="55" t="s">
        <v>908</v>
      </c>
      <c r="E411" s="50" t="s">
        <v>909</v>
      </c>
      <c r="F411" s="55" t="s">
        <v>882</v>
      </c>
      <c r="G411" s="50" t="s">
        <v>921</v>
      </c>
      <c r="H411" s="55" t="s">
        <v>893</v>
      </c>
      <c r="I411" s="55" t="s">
        <v>884</v>
      </c>
      <c r="J411" s="56" t="s">
        <v>1760</v>
      </c>
    </row>
    <row r="412" ht="47.3" customHeight="1" spans="1:10">
      <c r="A412" s="54" t="s">
        <v>806</v>
      </c>
      <c r="B412" s="55" t="s">
        <v>1761</v>
      </c>
      <c r="C412" s="55" t="s">
        <v>879</v>
      </c>
      <c r="D412" s="55" t="s">
        <v>880</v>
      </c>
      <c r="E412" s="50" t="s">
        <v>1762</v>
      </c>
      <c r="F412" s="55" t="s">
        <v>882</v>
      </c>
      <c r="G412" s="50" t="s">
        <v>249</v>
      </c>
      <c r="H412" s="55" t="s">
        <v>888</v>
      </c>
      <c r="I412" s="55" t="s">
        <v>884</v>
      </c>
      <c r="J412" s="56" t="s">
        <v>1763</v>
      </c>
    </row>
    <row r="413" ht="47.3" customHeight="1" spans="1:10">
      <c r="A413" s="54" t="s">
        <v>806</v>
      </c>
      <c r="B413" s="55" t="s">
        <v>1764</v>
      </c>
      <c r="C413" s="55" t="s">
        <v>879</v>
      </c>
      <c r="D413" s="55" t="s">
        <v>880</v>
      </c>
      <c r="E413" s="50" t="s">
        <v>1765</v>
      </c>
      <c r="F413" s="55" t="s">
        <v>882</v>
      </c>
      <c r="G413" s="50" t="s">
        <v>249</v>
      </c>
      <c r="H413" s="55" t="s">
        <v>905</v>
      </c>
      <c r="I413" s="55" t="s">
        <v>884</v>
      </c>
      <c r="J413" s="56" t="s">
        <v>1766</v>
      </c>
    </row>
    <row r="414" ht="47.3" customHeight="1" spans="1:10">
      <c r="A414" s="54" t="s">
        <v>806</v>
      </c>
      <c r="B414" s="55" t="s">
        <v>1764</v>
      </c>
      <c r="C414" s="55" t="s">
        <v>879</v>
      </c>
      <c r="D414" s="55" t="s">
        <v>890</v>
      </c>
      <c r="E414" s="50" t="s">
        <v>1767</v>
      </c>
      <c r="F414" s="55" t="s">
        <v>882</v>
      </c>
      <c r="G414" s="50" t="s">
        <v>892</v>
      </c>
      <c r="H414" s="55" t="s">
        <v>893</v>
      </c>
      <c r="I414" s="55" t="s">
        <v>884</v>
      </c>
      <c r="J414" s="56" t="s">
        <v>1768</v>
      </c>
    </row>
    <row r="415" ht="47.3" customHeight="1" spans="1:10">
      <c r="A415" s="54" t="s">
        <v>806</v>
      </c>
      <c r="B415" s="55" t="s">
        <v>1764</v>
      </c>
      <c r="C415" s="55" t="s">
        <v>901</v>
      </c>
      <c r="D415" s="55" t="s">
        <v>1075</v>
      </c>
      <c r="E415" s="50" t="s">
        <v>1769</v>
      </c>
      <c r="F415" s="55" t="s">
        <v>882</v>
      </c>
      <c r="G415" s="50" t="s">
        <v>892</v>
      </c>
      <c r="H415" s="55" t="s">
        <v>893</v>
      </c>
      <c r="I415" s="55" t="s">
        <v>884</v>
      </c>
      <c r="J415" s="56" t="s">
        <v>1770</v>
      </c>
    </row>
    <row r="416" ht="47.3" customHeight="1" spans="1:10">
      <c r="A416" s="54" t="s">
        <v>806</v>
      </c>
      <c r="B416" s="55" t="s">
        <v>1764</v>
      </c>
      <c r="C416" s="55" t="s">
        <v>907</v>
      </c>
      <c r="D416" s="55" t="s">
        <v>908</v>
      </c>
      <c r="E416" s="50" t="s">
        <v>1771</v>
      </c>
      <c r="F416" s="55" t="s">
        <v>882</v>
      </c>
      <c r="G416" s="50" t="s">
        <v>921</v>
      </c>
      <c r="H416" s="55" t="s">
        <v>893</v>
      </c>
      <c r="I416" s="55" t="s">
        <v>884</v>
      </c>
      <c r="J416" s="56" t="s">
        <v>1772</v>
      </c>
    </row>
    <row r="417" ht="47.3" customHeight="1" spans="1:10">
      <c r="A417" s="54" t="s">
        <v>845</v>
      </c>
      <c r="B417" s="55" t="s">
        <v>1773</v>
      </c>
      <c r="C417" s="55" t="s">
        <v>879</v>
      </c>
      <c r="D417" s="55" t="s">
        <v>890</v>
      </c>
      <c r="E417" s="50" t="s">
        <v>1774</v>
      </c>
      <c r="F417" s="55" t="s">
        <v>896</v>
      </c>
      <c r="G417" s="50" t="s">
        <v>897</v>
      </c>
      <c r="H417" s="55" t="s">
        <v>893</v>
      </c>
      <c r="I417" s="55" t="s">
        <v>884</v>
      </c>
      <c r="J417" s="56" t="s">
        <v>1775</v>
      </c>
    </row>
    <row r="418" ht="47.3" customHeight="1" spans="1:10">
      <c r="A418" s="54" t="s">
        <v>845</v>
      </c>
      <c r="B418" s="55" t="s">
        <v>1773</v>
      </c>
      <c r="C418" s="55" t="s">
        <v>879</v>
      </c>
      <c r="D418" s="55" t="s">
        <v>955</v>
      </c>
      <c r="E418" s="50" t="s">
        <v>1776</v>
      </c>
      <c r="F418" s="55" t="s">
        <v>882</v>
      </c>
      <c r="G418" s="50" t="s">
        <v>1352</v>
      </c>
      <c r="H418" s="55" t="s">
        <v>893</v>
      </c>
      <c r="I418" s="55" t="s">
        <v>884</v>
      </c>
      <c r="J418" s="56" t="s">
        <v>1777</v>
      </c>
    </row>
    <row r="419" ht="47.3" customHeight="1" spans="1:10">
      <c r="A419" s="54" t="s">
        <v>845</v>
      </c>
      <c r="B419" s="55" t="s">
        <v>1773</v>
      </c>
      <c r="C419" s="55" t="s">
        <v>901</v>
      </c>
      <c r="D419" s="55" t="s">
        <v>902</v>
      </c>
      <c r="E419" s="50" t="s">
        <v>1778</v>
      </c>
      <c r="F419" s="55" t="s">
        <v>882</v>
      </c>
      <c r="G419" s="50" t="s">
        <v>921</v>
      </c>
      <c r="H419" s="55" t="s">
        <v>893</v>
      </c>
      <c r="I419" s="55" t="s">
        <v>884</v>
      </c>
      <c r="J419" s="56" t="s">
        <v>1779</v>
      </c>
    </row>
    <row r="420" ht="47.3" customHeight="1" spans="1:10">
      <c r="A420" s="54" t="s">
        <v>845</v>
      </c>
      <c r="B420" s="55" t="s">
        <v>1773</v>
      </c>
      <c r="C420" s="55" t="s">
        <v>907</v>
      </c>
      <c r="D420" s="55" t="s">
        <v>908</v>
      </c>
      <c r="E420" s="50" t="s">
        <v>1780</v>
      </c>
      <c r="F420" s="55" t="s">
        <v>882</v>
      </c>
      <c r="G420" s="50" t="s">
        <v>921</v>
      </c>
      <c r="H420" s="55" t="s">
        <v>893</v>
      </c>
      <c r="I420" s="55" t="s">
        <v>884</v>
      </c>
      <c r="J420" s="56" t="s">
        <v>1781</v>
      </c>
    </row>
    <row r="421" ht="47.3" customHeight="1" spans="1:10">
      <c r="A421" s="54" t="s">
        <v>841</v>
      </c>
      <c r="B421" s="55" t="s">
        <v>1782</v>
      </c>
      <c r="C421" s="55" t="s">
        <v>879</v>
      </c>
      <c r="D421" s="55" t="s">
        <v>880</v>
      </c>
      <c r="E421" s="50" t="s">
        <v>1783</v>
      </c>
      <c r="F421" s="55" t="s">
        <v>882</v>
      </c>
      <c r="G421" s="50" t="s">
        <v>1784</v>
      </c>
      <c r="H421" s="55" t="s">
        <v>888</v>
      </c>
      <c r="I421" s="55" t="s">
        <v>884</v>
      </c>
      <c r="J421" s="56" t="s">
        <v>1785</v>
      </c>
    </row>
    <row r="422" ht="47.3" customHeight="1" spans="1:10">
      <c r="A422" s="54" t="s">
        <v>841</v>
      </c>
      <c r="B422" s="55" t="s">
        <v>1786</v>
      </c>
      <c r="C422" s="55" t="s">
        <v>879</v>
      </c>
      <c r="D422" s="55" t="s">
        <v>880</v>
      </c>
      <c r="E422" s="50" t="s">
        <v>1787</v>
      </c>
      <c r="F422" s="55" t="s">
        <v>882</v>
      </c>
      <c r="G422" s="50" t="s">
        <v>1330</v>
      </c>
      <c r="H422" s="55" t="s">
        <v>947</v>
      </c>
      <c r="I422" s="55" t="s">
        <v>884</v>
      </c>
      <c r="J422" s="56" t="s">
        <v>1418</v>
      </c>
    </row>
    <row r="423" ht="47.3" customHeight="1" spans="1:10">
      <c r="A423" s="54" t="s">
        <v>841</v>
      </c>
      <c r="B423" s="55" t="s">
        <v>1786</v>
      </c>
      <c r="C423" s="55" t="s">
        <v>879</v>
      </c>
      <c r="D423" s="55" t="s">
        <v>880</v>
      </c>
      <c r="E423" s="50" t="s">
        <v>1788</v>
      </c>
      <c r="F423" s="55" t="s">
        <v>882</v>
      </c>
      <c r="G423" s="50" t="s">
        <v>942</v>
      </c>
      <c r="H423" s="55" t="s">
        <v>969</v>
      </c>
      <c r="I423" s="55" t="s">
        <v>884</v>
      </c>
      <c r="J423" s="56" t="s">
        <v>1789</v>
      </c>
    </row>
    <row r="424" ht="47.3" customHeight="1" spans="1:10">
      <c r="A424" s="54" t="s">
        <v>841</v>
      </c>
      <c r="B424" s="55" t="s">
        <v>1786</v>
      </c>
      <c r="C424" s="55" t="s">
        <v>879</v>
      </c>
      <c r="D424" s="55" t="s">
        <v>880</v>
      </c>
      <c r="E424" s="50" t="s">
        <v>1790</v>
      </c>
      <c r="F424" s="55" t="s">
        <v>896</v>
      </c>
      <c r="G424" s="50" t="s">
        <v>1330</v>
      </c>
      <c r="H424" s="55" t="s">
        <v>905</v>
      </c>
      <c r="I424" s="55" t="s">
        <v>884</v>
      </c>
      <c r="J424" s="56" t="s">
        <v>1791</v>
      </c>
    </row>
    <row r="425" ht="47.3" customHeight="1" spans="1:10">
      <c r="A425" s="54" t="s">
        <v>841</v>
      </c>
      <c r="B425" s="55" t="s">
        <v>1786</v>
      </c>
      <c r="C425" s="55" t="s">
        <v>879</v>
      </c>
      <c r="D425" s="55" t="s">
        <v>890</v>
      </c>
      <c r="E425" s="50" t="s">
        <v>1792</v>
      </c>
      <c r="F425" s="55" t="s">
        <v>882</v>
      </c>
      <c r="G425" s="50" t="s">
        <v>1473</v>
      </c>
      <c r="H425" s="55" t="s">
        <v>905</v>
      </c>
      <c r="I425" s="55" t="s">
        <v>884</v>
      </c>
      <c r="J425" s="56" t="s">
        <v>1793</v>
      </c>
    </row>
    <row r="426" ht="47.3" customHeight="1" spans="1:10">
      <c r="A426" s="54" t="s">
        <v>841</v>
      </c>
      <c r="B426" s="55" t="s">
        <v>1786</v>
      </c>
      <c r="C426" s="55" t="s">
        <v>879</v>
      </c>
      <c r="D426" s="55" t="s">
        <v>955</v>
      </c>
      <c r="E426" s="50" t="s">
        <v>1794</v>
      </c>
      <c r="F426" s="55" t="s">
        <v>896</v>
      </c>
      <c r="G426" s="50" t="s">
        <v>897</v>
      </c>
      <c r="H426" s="55" t="s">
        <v>893</v>
      </c>
      <c r="I426" s="55" t="s">
        <v>884</v>
      </c>
      <c r="J426" s="56" t="s">
        <v>1795</v>
      </c>
    </row>
    <row r="427" ht="47.3" customHeight="1" spans="1:10">
      <c r="A427" s="54" t="s">
        <v>841</v>
      </c>
      <c r="B427" s="55" t="s">
        <v>1786</v>
      </c>
      <c r="C427" s="55" t="s">
        <v>901</v>
      </c>
      <c r="D427" s="55" t="s">
        <v>902</v>
      </c>
      <c r="E427" s="50" t="s">
        <v>1796</v>
      </c>
      <c r="F427" s="55" t="s">
        <v>896</v>
      </c>
      <c r="G427" s="50" t="s">
        <v>249</v>
      </c>
      <c r="H427" s="55" t="s">
        <v>905</v>
      </c>
      <c r="I427" s="55" t="s">
        <v>884</v>
      </c>
      <c r="J427" s="56" t="s">
        <v>1797</v>
      </c>
    </row>
    <row r="428" ht="47.3" customHeight="1" spans="1:10">
      <c r="A428" s="54" t="s">
        <v>841</v>
      </c>
      <c r="B428" s="55" t="s">
        <v>1786</v>
      </c>
      <c r="C428" s="55" t="s">
        <v>1183</v>
      </c>
      <c r="D428" s="55" t="s">
        <v>1798</v>
      </c>
      <c r="E428" s="50" t="s">
        <v>1799</v>
      </c>
      <c r="F428" s="55" t="s">
        <v>1030</v>
      </c>
      <c r="G428" s="50" t="s">
        <v>251</v>
      </c>
      <c r="H428" s="55" t="s">
        <v>1077</v>
      </c>
      <c r="I428" s="55" t="s">
        <v>884</v>
      </c>
      <c r="J428" s="56" t="s">
        <v>1800</v>
      </c>
    </row>
    <row r="429" ht="47.3" customHeight="1" spans="1:10">
      <c r="A429" s="54" t="s">
        <v>1801</v>
      </c>
      <c r="B429" s="55" t="s">
        <v>1802</v>
      </c>
      <c r="C429" s="55" t="s">
        <v>879</v>
      </c>
      <c r="D429" s="55" t="s">
        <v>880</v>
      </c>
      <c r="E429" s="50" t="s">
        <v>1803</v>
      </c>
      <c r="F429" s="55" t="s">
        <v>896</v>
      </c>
      <c r="G429" s="50" t="s">
        <v>1330</v>
      </c>
      <c r="H429" s="55" t="s">
        <v>905</v>
      </c>
      <c r="I429" s="55" t="s">
        <v>884</v>
      </c>
      <c r="J429" s="56" t="s">
        <v>1804</v>
      </c>
    </row>
    <row r="430" ht="47.3" customHeight="1" spans="1:10">
      <c r="A430" s="54" t="s">
        <v>829</v>
      </c>
      <c r="B430" s="55" t="s">
        <v>1805</v>
      </c>
      <c r="C430" s="55" t="s">
        <v>879</v>
      </c>
      <c r="D430" s="55" t="s">
        <v>880</v>
      </c>
      <c r="E430" s="50" t="s">
        <v>1806</v>
      </c>
      <c r="F430" s="55" t="s">
        <v>882</v>
      </c>
      <c r="G430" s="50" t="s">
        <v>1807</v>
      </c>
      <c r="H430" s="55" t="s">
        <v>905</v>
      </c>
      <c r="I430" s="55" t="s">
        <v>884</v>
      </c>
      <c r="J430" s="56" t="s">
        <v>1808</v>
      </c>
    </row>
    <row r="431" ht="47.3" customHeight="1" spans="1:10">
      <c r="A431" s="54" t="s">
        <v>829</v>
      </c>
      <c r="B431" s="55" t="s">
        <v>1805</v>
      </c>
      <c r="C431" s="55" t="s">
        <v>879</v>
      </c>
      <c r="D431" s="55" t="s">
        <v>890</v>
      </c>
      <c r="E431" s="50" t="s">
        <v>1809</v>
      </c>
      <c r="F431" s="55" t="s">
        <v>882</v>
      </c>
      <c r="G431" s="50" t="s">
        <v>892</v>
      </c>
      <c r="H431" s="55" t="s">
        <v>893</v>
      </c>
      <c r="I431" s="55" t="s">
        <v>884</v>
      </c>
      <c r="J431" s="56" t="s">
        <v>1810</v>
      </c>
    </row>
    <row r="432" ht="47.3" customHeight="1" spans="1:10">
      <c r="A432" s="54" t="s">
        <v>829</v>
      </c>
      <c r="B432" s="55" t="s">
        <v>1805</v>
      </c>
      <c r="C432" s="55" t="s">
        <v>879</v>
      </c>
      <c r="D432" s="55" t="s">
        <v>890</v>
      </c>
      <c r="E432" s="50" t="s">
        <v>1811</v>
      </c>
      <c r="F432" s="55" t="s">
        <v>882</v>
      </c>
      <c r="G432" s="50" t="s">
        <v>921</v>
      </c>
      <c r="H432" s="55" t="s">
        <v>893</v>
      </c>
      <c r="I432" s="55" t="s">
        <v>884</v>
      </c>
      <c r="J432" s="56" t="s">
        <v>1812</v>
      </c>
    </row>
    <row r="433" ht="47.3" customHeight="1" spans="1:10">
      <c r="A433" s="54" t="s">
        <v>829</v>
      </c>
      <c r="B433" s="55" t="s">
        <v>1805</v>
      </c>
      <c r="C433" s="55" t="s">
        <v>901</v>
      </c>
      <c r="D433" s="55" t="s">
        <v>1075</v>
      </c>
      <c r="E433" s="50" t="s">
        <v>1813</v>
      </c>
      <c r="F433" s="55" t="s">
        <v>882</v>
      </c>
      <c r="G433" s="50" t="s">
        <v>251</v>
      </c>
      <c r="H433" s="55" t="s">
        <v>1077</v>
      </c>
      <c r="I433" s="55" t="s">
        <v>884</v>
      </c>
      <c r="J433" s="56" t="s">
        <v>1814</v>
      </c>
    </row>
    <row r="434" ht="47.3" customHeight="1" spans="1:10">
      <c r="A434" s="54" t="s">
        <v>829</v>
      </c>
      <c r="B434" s="55" t="s">
        <v>1805</v>
      </c>
      <c r="C434" s="55" t="s">
        <v>907</v>
      </c>
      <c r="D434" s="55" t="s">
        <v>908</v>
      </c>
      <c r="E434" s="50" t="s">
        <v>1815</v>
      </c>
      <c r="F434" s="55" t="s">
        <v>882</v>
      </c>
      <c r="G434" s="50" t="s">
        <v>921</v>
      </c>
      <c r="H434" s="55" t="s">
        <v>893</v>
      </c>
      <c r="I434" s="55" t="s">
        <v>884</v>
      </c>
      <c r="J434" s="56" t="s">
        <v>1816</v>
      </c>
    </row>
    <row r="435" ht="47.3" customHeight="1" spans="1:10">
      <c r="A435" s="54" t="s">
        <v>810</v>
      </c>
      <c r="B435" s="55" t="s">
        <v>1817</v>
      </c>
      <c r="C435" s="55" t="s">
        <v>879</v>
      </c>
      <c r="D435" s="55" t="s">
        <v>880</v>
      </c>
      <c r="E435" s="50" t="s">
        <v>1818</v>
      </c>
      <c r="F435" s="55" t="s">
        <v>896</v>
      </c>
      <c r="G435" s="50" t="s">
        <v>248</v>
      </c>
      <c r="H435" s="55" t="s">
        <v>888</v>
      </c>
      <c r="I435" s="55" t="s">
        <v>884</v>
      </c>
      <c r="J435" s="56" t="s">
        <v>1819</v>
      </c>
    </row>
    <row r="436" ht="47.3" customHeight="1" spans="1:10">
      <c r="A436" s="54" t="s">
        <v>810</v>
      </c>
      <c r="B436" s="55" t="s">
        <v>1817</v>
      </c>
      <c r="C436" s="55" t="s">
        <v>879</v>
      </c>
      <c r="D436" s="55" t="s">
        <v>880</v>
      </c>
      <c r="E436" s="50" t="s">
        <v>1820</v>
      </c>
      <c r="F436" s="55" t="s">
        <v>896</v>
      </c>
      <c r="G436" s="50" t="s">
        <v>1821</v>
      </c>
      <c r="H436" s="55" t="s">
        <v>1263</v>
      </c>
      <c r="I436" s="55" t="s">
        <v>884</v>
      </c>
      <c r="J436" s="56" t="s">
        <v>1822</v>
      </c>
    </row>
    <row r="437" ht="47.3" customHeight="1" spans="1:10">
      <c r="A437" s="54" t="s">
        <v>810</v>
      </c>
      <c r="B437" s="55" t="s">
        <v>1817</v>
      </c>
      <c r="C437" s="55" t="s">
        <v>901</v>
      </c>
      <c r="D437" s="55" t="s">
        <v>902</v>
      </c>
      <c r="E437" s="50" t="s">
        <v>1823</v>
      </c>
      <c r="F437" s="55" t="s">
        <v>1030</v>
      </c>
      <c r="G437" s="50" t="s">
        <v>251</v>
      </c>
      <c r="H437" s="55" t="s">
        <v>893</v>
      </c>
      <c r="I437" s="55" t="s">
        <v>884</v>
      </c>
      <c r="J437" s="56" t="s">
        <v>1824</v>
      </c>
    </row>
    <row r="438" ht="47.3" customHeight="1" spans="1:10">
      <c r="A438" s="54" t="s">
        <v>810</v>
      </c>
      <c r="B438" s="55" t="s">
        <v>1817</v>
      </c>
      <c r="C438" s="55" t="s">
        <v>901</v>
      </c>
      <c r="D438" s="55" t="s">
        <v>902</v>
      </c>
      <c r="E438" s="50" t="s">
        <v>1825</v>
      </c>
      <c r="F438" s="55" t="s">
        <v>896</v>
      </c>
      <c r="G438" s="50" t="s">
        <v>1826</v>
      </c>
      <c r="H438" s="55"/>
      <c r="I438" s="55" t="s">
        <v>1059</v>
      </c>
      <c r="J438" s="56" t="s">
        <v>1827</v>
      </c>
    </row>
    <row r="439" ht="47.3" customHeight="1" spans="1:10">
      <c r="A439" s="54" t="s">
        <v>810</v>
      </c>
      <c r="B439" s="55" t="s">
        <v>1817</v>
      </c>
      <c r="C439" s="55" t="s">
        <v>901</v>
      </c>
      <c r="D439" s="55" t="s">
        <v>902</v>
      </c>
      <c r="E439" s="50" t="s">
        <v>1828</v>
      </c>
      <c r="F439" s="55" t="s">
        <v>896</v>
      </c>
      <c r="G439" s="50" t="s">
        <v>1826</v>
      </c>
      <c r="H439" s="55"/>
      <c r="I439" s="55" t="s">
        <v>1059</v>
      </c>
      <c r="J439" s="56" t="s">
        <v>1829</v>
      </c>
    </row>
    <row r="440" ht="47.3" customHeight="1" spans="1:10">
      <c r="A440" s="54" t="s">
        <v>810</v>
      </c>
      <c r="B440" s="55" t="s">
        <v>1817</v>
      </c>
      <c r="C440" s="55" t="s">
        <v>907</v>
      </c>
      <c r="D440" s="55" t="s">
        <v>908</v>
      </c>
      <c r="E440" s="50" t="s">
        <v>1830</v>
      </c>
      <c r="F440" s="55" t="s">
        <v>882</v>
      </c>
      <c r="G440" s="50" t="s">
        <v>921</v>
      </c>
      <c r="H440" s="55" t="s">
        <v>893</v>
      </c>
      <c r="I440" s="55" t="s">
        <v>884</v>
      </c>
      <c r="J440" s="56" t="s">
        <v>1831</v>
      </c>
    </row>
    <row r="441" ht="47.3" customHeight="1" spans="1:10">
      <c r="A441" s="54" t="s">
        <v>833</v>
      </c>
      <c r="B441" s="55" t="s">
        <v>1832</v>
      </c>
      <c r="C441" s="55" t="s">
        <v>879</v>
      </c>
      <c r="D441" s="55" t="s">
        <v>880</v>
      </c>
      <c r="E441" s="50" t="s">
        <v>1833</v>
      </c>
      <c r="F441" s="55" t="s">
        <v>882</v>
      </c>
      <c r="G441" s="50" t="s">
        <v>977</v>
      </c>
      <c r="H441" s="55" t="s">
        <v>1240</v>
      </c>
      <c r="I441" s="55" t="s">
        <v>884</v>
      </c>
      <c r="J441" s="56" t="s">
        <v>1834</v>
      </c>
    </row>
    <row r="442" ht="47.3" customHeight="1" spans="1:10">
      <c r="A442" s="54" t="s">
        <v>833</v>
      </c>
      <c r="B442" s="55" t="s">
        <v>1832</v>
      </c>
      <c r="C442" s="55" t="s">
        <v>879</v>
      </c>
      <c r="D442" s="55" t="s">
        <v>880</v>
      </c>
      <c r="E442" s="50" t="s">
        <v>1835</v>
      </c>
      <c r="F442" s="55" t="s">
        <v>896</v>
      </c>
      <c r="G442" s="50" t="s">
        <v>887</v>
      </c>
      <c r="H442" s="55" t="s">
        <v>1089</v>
      </c>
      <c r="I442" s="55" t="s">
        <v>884</v>
      </c>
      <c r="J442" s="56" t="s">
        <v>1836</v>
      </c>
    </row>
    <row r="443" ht="47.3" customHeight="1" spans="1:10">
      <c r="A443" s="54" t="s">
        <v>833</v>
      </c>
      <c r="B443" s="55" t="s">
        <v>1832</v>
      </c>
      <c r="C443" s="55" t="s">
        <v>879</v>
      </c>
      <c r="D443" s="55" t="s">
        <v>880</v>
      </c>
      <c r="E443" s="50" t="s">
        <v>1837</v>
      </c>
      <c r="F443" s="55" t="s">
        <v>882</v>
      </c>
      <c r="G443" s="50" t="s">
        <v>251</v>
      </c>
      <c r="H443" s="55" t="s">
        <v>905</v>
      </c>
      <c r="I443" s="55" t="s">
        <v>884</v>
      </c>
      <c r="J443" s="56" t="s">
        <v>1838</v>
      </c>
    </row>
    <row r="444" ht="47.3" customHeight="1" spans="1:10">
      <c r="A444" s="54" t="s">
        <v>833</v>
      </c>
      <c r="B444" s="55" t="s">
        <v>1832</v>
      </c>
      <c r="C444" s="55" t="s">
        <v>879</v>
      </c>
      <c r="D444" s="55" t="s">
        <v>880</v>
      </c>
      <c r="E444" s="50" t="s">
        <v>1839</v>
      </c>
      <c r="F444" s="55" t="s">
        <v>882</v>
      </c>
      <c r="G444" s="50" t="s">
        <v>887</v>
      </c>
      <c r="H444" s="55" t="s">
        <v>943</v>
      </c>
      <c r="I444" s="55" t="s">
        <v>884</v>
      </c>
      <c r="J444" s="56" t="s">
        <v>1840</v>
      </c>
    </row>
    <row r="445" ht="47.3" customHeight="1" spans="1:10">
      <c r="A445" s="54" t="s">
        <v>833</v>
      </c>
      <c r="B445" s="55" t="s">
        <v>1832</v>
      </c>
      <c r="C445" s="55" t="s">
        <v>879</v>
      </c>
      <c r="D445" s="55" t="s">
        <v>890</v>
      </c>
      <c r="E445" s="50" t="s">
        <v>1841</v>
      </c>
      <c r="F445" s="55" t="s">
        <v>882</v>
      </c>
      <c r="G445" s="50" t="s">
        <v>249</v>
      </c>
      <c r="H445" s="55" t="s">
        <v>1089</v>
      </c>
      <c r="I445" s="55" t="s">
        <v>884</v>
      </c>
      <c r="J445" s="56" t="s">
        <v>1842</v>
      </c>
    </row>
    <row r="446" ht="47.3" customHeight="1" spans="1:10">
      <c r="A446" s="54" t="s">
        <v>833</v>
      </c>
      <c r="B446" s="55" t="s">
        <v>1832</v>
      </c>
      <c r="C446" s="55" t="s">
        <v>901</v>
      </c>
      <c r="D446" s="55" t="s">
        <v>1102</v>
      </c>
      <c r="E446" s="50" t="s">
        <v>1843</v>
      </c>
      <c r="F446" s="55" t="s">
        <v>882</v>
      </c>
      <c r="G446" s="50" t="s">
        <v>251</v>
      </c>
      <c r="H446" s="55" t="s">
        <v>893</v>
      </c>
      <c r="I446" s="55" t="s">
        <v>884</v>
      </c>
      <c r="J446" s="56" t="s">
        <v>1844</v>
      </c>
    </row>
    <row r="447" ht="47.3" customHeight="1" spans="1:10">
      <c r="A447" s="54" t="s">
        <v>833</v>
      </c>
      <c r="B447" s="55" t="s">
        <v>1832</v>
      </c>
      <c r="C447" s="55" t="s">
        <v>901</v>
      </c>
      <c r="D447" s="55" t="s">
        <v>902</v>
      </c>
      <c r="E447" s="50" t="s">
        <v>1845</v>
      </c>
      <c r="F447" s="55" t="s">
        <v>882</v>
      </c>
      <c r="G447" s="50" t="s">
        <v>987</v>
      </c>
      <c r="H447" s="55" t="s">
        <v>984</v>
      </c>
      <c r="I447" s="55" t="s">
        <v>884</v>
      </c>
      <c r="J447" s="56" t="s">
        <v>1846</v>
      </c>
    </row>
    <row r="448" ht="47.3" customHeight="1" spans="1:10">
      <c r="A448" s="54" t="s">
        <v>833</v>
      </c>
      <c r="B448" s="55" t="s">
        <v>1832</v>
      </c>
      <c r="C448" s="55" t="s">
        <v>907</v>
      </c>
      <c r="D448" s="55" t="s">
        <v>908</v>
      </c>
      <c r="E448" s="50" t="s">
        <v>1358</v>
      </c>
      <c r="F448" s="55" t="s">
        <v>882</v>
      </c>
      <c r="G448" s="50" t="s">
        <v>892</v>
      </c>
      <c r="H448" s="55" t="s">
        <v>893</v>
      </c>
      <c r="I448" s="55" t="s">
        <v>884</v>
      </c>
      <c r="J448" s="56" t="s">
        <v>1425</v>
      </c>
    </row>
    <row r="449" ht="47.3" customHeight="1" spans="1:10">
      <c r="A449" s="50" t="s">
        <v>73</v>
      </c>
      <c r="B449" s="23"/>
      <c r="C449" s="23"/>
      <c r="D449" s="23"/>
      <c r="E449" s="23"/>
      <c r="F449" s="23"/>
      <c r="G449" s="23"/>
      <c r="H449" s="23"/>
      <c r="I449" s="23"/>
      <c r="J449" s="23"/>
    </row>
    <row r="450" ht="47.3" customHeight="1" spans="1:10">
      <c r="A450" s="54" t="s">
        <v>847</v>
      </c>
      <c r="B450" s="55" t="s">
        <v>1847</v>
      </c>
      <c r="C450" s="55" t="s">
        <v>879</v>
      </c>
      <c r="D450" s="55" t="s">
        <v>880</v>
      </c>
      <c r="E450" s="50" t="s">
        <v>1848</v>
      </c>
      <c r="F450" s="55" t="s">
        <v>882</v>
      </c>
      <c r="G450" s="50" t="s">
        <v>1156</v>
      </c>
      <c r="H450" s="55" t="s">
        <v>1240</v>
      </c>
      <c r="I450" s="55" t="s">
        <v>884</v>
      </c>
      <c r="J450" s="56" t="s">
        <v>1849</v>
      </c>
    </row>
    <row r="451" ht="47.3" customHeight="1" spans="1:10">
      <c r="A451" s="54" t="s">
        <v>847</v>
      </c>
      <c r="B451" s="55" t="s">
        <v>1847</v>
      </c>
      <c r="C451" s="55" t="s">
        <v>879</v>
      </c>
      <c r="D451" s="55" t="s">
        <v>880</v>
      </c>
      <c r="E451" s="50" t="s">
        <v>1850</v>
      </c>
      <c r="F451" s="55" t="s">
        <v>882</v>
      </c>
      <c r="G451" s="50" t="s">
        <v>897</v>
      </c>
      <c r="H451" s="55" t="s">
        <v>943</v>
      </c>
      <c r="I451" s="55" t="s">
        <v>884</v>
      </c>
      <c r="J451" s="56" t="s">
        <v>1851</v>
      </c>
    </row>
    <row r="452" ht="47.3" customHeight="1" spans="1:10">
      <c r="A452" s="54" t="s">
        <v>847</v>
      </c>
      <c r="B452" s="55" t="s">
        <v>1847</v>
      </c>
      <c r="C452" s="55" t="s">
        <v>879</v>
      </c>
      <c r="D452" s="55" t="s">
        <v>880</v>
      </c>
      <c r="E452" s="50" t="s">
        <v>1852</v>
      </c>
      <c r="F452" s="55" t="s">
        <v>882</v>
      </c>
      <c r="G452" s="50" t="s">
        <v>1222</v>
      </c>
      <c r="H452" s="55" t="s">
        <v>943</v>
      </c>
      <c r="I452" s="55" t="s">
        <v>884</v>
      </c>
      <c r="J452" s="56" t="s">
        <v>1853</v>
      </c>
    </row>
    <row r="453" ht="47.3" customHeight="1" spans="1:10">
      <c r="A453" s="54" t="s">
        <v>847</v>
      </c>
      <c r="B453" s="55" t="s">
        <v>1847</v>
      </c>
      <c r="C453" s="55" t="s">
        <v>879</v>
      </c>
      <c r="D453" s="55" t="s">
        <v>880</v>
      </c>
      <c r="E453" s="50" t="s">
        <v>1854</v>
      </c>
      <c r="F453" s="55" t="s">
        <v>882</v>
      </c>
      <c r="G453" s="50" t="s">
        <v>897</v>
      </c>
      <c r="H453" s="55" t="s">
        <v>888</v>
      </c>
      <c r="I453" s="55" t="s">
        <v>884</v>
      </c>
      <c r="J453" s="56" t="s">
        <v>1855</v>
      </c>
    </row>
    <row r="454" ht="47.3" customHeight="1" spans="1:10">
      <c r="A454" s="54" t="s">
        <v>847</v>
      </c>
      <c r="B454" s="55" t="s">
        <v>1847</v>
      </c>
      <c r="C454" s="55" t="s">
        <v>879</v>
      </c>
      <c r="D454" s="55" t="s">
        <v>890</v>
      </c>
      <c r="E454" s="50" t="s">
        <v>1151</v>
      </c>
      <c r="F454" s="55" t="s">
        <v>882</v>
      </c>
      <c r="G454" s="50" t="s">
        <v>921</v>
      </c>
      <c r="H454" s="55" t="s">
        <v>893</v>
      </c>
      <c r="I454" s="55" t="s">
        <v>884</v>
      </c>
      <c r="J454" s="56" t="s">
        <v>1421</v>
      </c>
    </row>
    <row r="455" ht="47.3" customHeight="1" spans="1:10">
      <c r="A455" s="54" t="s">
        <v>847</v>
      </c>
      <c r="B455" s="55" t="s">
        <v>1847</v>
      </c>
      <c r="C455" s="55" t="s">
        <v>901</v>
      </c>
      <c r="D455" s="55" t="s">
        <v>1102</v>
      </c>
      <c r="E455" s="50" t="s">
        <v>1856</v>
      </c>
      <c r="F455" s="55" t="s">
        <v>882</v>
      </c>
      <c r="G455" s="50" t="s">
        <v>887</v>
      </c>
      <c r="H455" s="55" t="s">
        <v>1263</v>
      </c>
      <c r="I455" s="55" t="s">
        <v>884</v>
      </c>
      <c r="J455" s="56" t="s">
        <v>1857</v>
      </c>
    </row>
    <row r="456" ht="47.3" customHeight="1" spans="1:10">
      <c r="A456" s="54" t="s">
        <v>847</v>
      </c>
      <c r="B456" s="55" t="s">
        <v>1847</v>
      </c>
      <c r="C456" s="55" t="s">
        <v>901</v>
      </c>
      <c r="D456" s="55" t="s">
        <v>982</v>
      </c>
      <c r="E456" s="50" t="s">
        <v>1858</v>
      </c>
      <c r="F456" s="55" t="s">
        <v>882</v>
      </c>
      <c r="G456" s="50" t="s">
        <v>887</v>
      </c>
      <c r="H456" s="55" t="s">
        <v>1240</v>
      </c>
      <c r="I456" s="55" t="s">
        <v>884</v>
      </c>
      <c r="J456" s="56" t="s">
        <v>1859</v>
      </c>
    </row>
    <row r="457" ht="47.3" customHeight="1" spans="1:10">
      <c r="A457" s="54" t="s">
        <v>847</v>
      </c>
      <c r="B457" s="55" t="s">
        <v>1847</v>
      </c>
      <c r="C457" s="55" t="s">
        <v>907</v>
      </c>
      <c r="D457" s="55" t="s">
        <v>908</v>
      </c>
      <c r="E457" s="50" t="s">
        <v>1358</v>
      </c>
      <c r="F457" s="55" t="s">
        <v>882</v>
      </c>
      <c r="G457" s="50" t="s">
        <v>892</v>
      </c>
      <c r="H457" s="55" t="s">
        <v>893</v>
      </c>
      <c r="I457" s="55" t="s">
        <v>884</v>
      </c>
      <c r="J457" s="56" t="s">
        <v>1860</v>
      </c>
    </row>
    <row r="458" ht="47.3" customHeight="1" spans="1:10">
      <c r="A458" s="50" t="s">
        <v>77</v>
      </c>
      <c r="B458" s="23"/>
      <c r="C458" s="23"/>
      <c r="D458" s="23"/>
      <c r="E458" s="23"/>
      <c r="F458" s="23"/>
      <c r="G458" s="23"/>
      <c r="H458" s="23"/>
      <c r="I458" s="23"/>
      <c r="J458" s="23"/>
    </row>
    <row r="459" ht="47.3" customHeight="1" spans="1:10">
      <c r="A459" s="54" t="s">
        <v>851</v>
      </c>
      <c r="B459" s="55" t="s">
        <v>1861</v>
      </c>
      <c r="C459" s="55" t="s">
        <v>879</v>
      </c>
      <c r="D459" s="55" t="s">
        <v>880</v>
      </c>
      <c r="E459" s="50" t="s">
        <v>1848</v>
      </c>
      <c r="F459" s="55" t="s">
        <v>882</v>
      </c>
      <c r="G459" s="50" t="s">
        <v>904</v>
      </c>
      <c r="H459" s="55" t="s">
        <v>905</v>
      </c>
      <c r="I459" s="55" t="s">
        <v>884</v>
      </c>
      <c r="J459" s="56" t="s">
        <v>1862</v>
      </c>
    </row>
    <row r="460" ht="47.3" customHeight="1" spans="1:10">
      <c r="A460" s="54" t="s">
        <v>851</v>
      </c>
      <c r="B460" s="55" t="s">
        <v>1863</v>
      </c>
      <c r="C460" s="55" t="s">
        <v>879</v>
      </c>
      <c r="D460" s="55" t="s">
        <v>880</v>
      </c>
      <c r="E460" s="50" t="s">
        <v>1864</v>
      </c>
      <c r="F460" s="55" t="s">
        <v>896</v>
      </c>
      <c r="G460" s="50" t="s">
        <v>249</v>
      </c>
      <c r="H460" s="55" t="s">
        <v>1089</v>
      </c>
      <c r="I460" s="55" t="s">
        <v>884</v>
      </c>
      <c r="J460" s="56" t="s">
        <v>1418</v>
      </c>
    </row>
    <row r="461" ht="47.3" customHeight="1" spans="1:10">
      <c r="A461" s="54" t="s">
        <v>851</v>
      </c>
      <c r="B461" s="55" t="s">
        <v>1863</v>
      </c>
      <c r="C461" s="55" t="s">
        <v>879</v>
      </c>
      <c r="D461" s="55" t="s">
        <v>880</v>
      </c>
      <c r="E461" s="50" t="s">
        <v>1865</v>
      </c>
      <c r="F461" s="55" t="s">
        <v>896</v>
      </c>
      <c r="G461" s="50" t="s">
        <v>249</v>
      </c>
      <c r="H461" s="55" t="s">
        <v>947</v>
      </c>
      <c r="I461" s="55" t="s">
        <v>884</v>
      </c>
      <c r="J461" s="56" t="s">
        <v>1418</v>
      </c>
    </row>
    <row r="462" ht="47.3" customHeight="1" spans="1:10">
      <c r="A462" s="54" t="s">
        <v>851</v>
      </c>
      <c r="B462" s="55" t="s">
        <v>1863</v>
      </c>
      <c r="C462" s="55" t="s">
        <v>879</v>
      </c>
      <c r="D462" s="55" t="s">
        <v>880</v>
      </c>
      <c r="E462" s="50" t="s">
        <v>1866</v>
      </c>
      <c r="F462" s="55" t="s">
        <v>882</v>
      </c>
      <c r="G462" s="50" t="s">
        <v>904</v>
      </c>
      <c r="H462" s="55" t="s">
        <v>905</v>
      </c>
      <c r="I462" s="55" t="s">
        <v>884</v>
      </c>
      <c r="J462" s="56" t="s">
        <v>1867</v>
      </c>
    </row>
    <row r="463" ht="47.3" customHeight="1" spans="1:10">
      <c r="A463" s="54" t="s">
        <v>851</v>
      </c>
      <c r="B463" s="55" t="s">
        <v>1863</v>
      </c>
      <c r="C463" s="55" t="s">
        <v>879</v>
      </c>
      <c r="D463" s="55" t="s">
        <v>890</v>
      </c>
      <c r="E463" s="50" t="s">
        <v>1868</v>
      </c>
      <c r="F463" s="55" t="s">
        <v>882</v>
      </c>
      <c r="G463" s="50" t="s">
        <v>897</v>
      </c>
      <c r="H463" s="55" t="s">
        <v>888</v>
      </c>
      <c r="I463" s="55" t="s">
        <v>884</v>
      </c>
      <c r="J463" s="56" t="s">
        <v>1869</v>
      </c>
    </row>
    <row r="464" ht="47.3" customHeight="1" spans="1:10">
      <c r="A464" s="54" t="s">
        <v>851</v>
      </c>
      <c r="B464" s="55" t="s">
        <v>1863</v>
      </c>
      <c r="C464" s="55" t="s">
        <v>879</v>
      </c>
      <c r="D464" s="55" t="s">
        <v>890</v>
      </c>
      <c r="E464" s="50" t="s">
        <v>1870</v>
      </c>
      <c r="F464" s="55" t="s">
        <v>882</v>
      </c>
      <c r="G464" s="50" t="s">
        <v>904</v>
      </c>
      <c r="H464" s="55" t="s">
        <v>905</v>
      </c>
      <c r="I464" s="55" t="s">
        <v>884</v>
      </c>
      <c r="J464" s="56" t="s">
        <v>1871</v>
      </c>
    </row>
    <row r="465" ht="47.3" customHeight="1" spans="1:10">
      <c r="A465" s="54" t="s">
        <v>851</v>
      </c>
      <c r="B465" s="55" t="s">
        <v>1863</v>
      </c>
      <c r="C465" s="55" t="s">
        <v>901</v>
      </c>
      <c r="D465" s="55" t="s">
        <v>1102</v>
      </c>
      <c r="E465" s="50" t="s">
        <v>1872</v>
      </c>
      <c r="F465" s="55" t="s">
        <v>882</v>
      </c>
      <c r="G465" s="50" t="s">
        <v>1517</v>
      </c>
      <c r="H465" s="55" t="s">
        <v>1873</v>
      </c>
      <c r="I465" s="55" t="s">
        <v>884</v>
      </c>
      <c r="J465" s="56" t="s">
        <v>1874</v>
      </c>
    </row>
    <row r="466" ht="47.3" customHeight="1" spans="1:10">
      <c r="A466" s="54" t="s">
        <v>851</v>
      </c>
      <c r="B466" s="55" t="s">
        <v>1863</v>
      </c>
      <c r="C466" s="55" t="s">
        <v>901</v>
      </c>
      <c r="D466" s="55" t="s">
        <v>902</v>
      </c>
      <c r="E466" s="50" t="s">
        <v>1875</v>
      </c>
      <c r="F466" s="55" t="s">
        <v>896</v>
      </c>
      <c r="G466" s="50" t="s">
        <v>1222</v>
      </c>
      <c r="H466" s="55" t="s">
        <v>888</v>
      </c>
      <c r="I466" s="55" t="s">
        <v>884</v>
      </c>
      <c r="J466" s="56" t="s">
        <v>1876</v>
      </c>
    </row>
    <row r="467" ht="47.3" customHeight="1" spans="1:10">
      <c r="A467" s="54" t="s">
        <v>851</v>
      </c>
      <c r="B467" s="55" t="s">
        <v>1863</v>
      </c>
      <c r="C467" s="55" t="s">
        <v>901</v>
      </c>
      <c r="D467" s="55" t="s">
        <v>902</v>
      </c>
      <c r="E467" s="50" t="s">
        <v>1877</v>
      </c>
      <c r="F467" s="55" t="s">
        <v>882</v>
      </c>
      <c r="G467" s="50" t="s">
        <v>904</v>
      </c>
      <c r="H467" s="55" t="s">
        <v>905</v>
      </c>
      <c r="I467" s="55" t="s">
        <v>884</v>
      </c>
      <c r="J467" s="56" t="s">
        <v>1878</v>
      </c>
    </row>
    <row r="468" ht="47.3" customHeight="1" spans="1:10">
      <c r="A468" s="54" t="s">
        <v>851</v>
      </c>
      <c r="B468" s="55" t="s">
        <v>1863</v>
      </c>
      <c r="C468" s="55" t="s">
        <v>901</v>
      </c>
      <c r="D468" s="55" t="s">
        <v>902</v>
      </c>
      <c r="E468" s="50" t="s">
        <v>1879</v>
      </c>
      <c r="F468" s="55" t="s">
        <v>882</v>
      </c>
      <c r="G468" s="50" t="s">
        <v>251</v>
      </c>
      <c r="H468" s="55" t="s">
        <v>1125</v>
      </c>
      <c r="I468" s="55" t="s">
        <v>884</v>
      </c>
      <c r="J468" s="56" t="s">
        <v>1880</v>
      </c>
    </row>
    <row r="469" ht="47.3" customHeight="1" spans="1:10">
      <c r="A469" s="54" t="s">
        <v>851</v>
      </c>
      <c r="B469" s="55" t="s">
        <v>1863</v>
      </c>
      <c r="C469" s="55" t="s">
        <v>901</v>
      </c>
      <c r="D469" s="55" t="s">
        <v>902</v>
      </c>
      <c r="E469" s="50" t="s">
        <v>1881</v>
      </c>
      <c r="F469" s="55" t="s">
        <v>882</v>
      </c>
      <c r="G469" s="50" t="s">
        <v>1361</v>
      </c>
      <c r="H469" s="55" t="s">
        <v>1240</v>
      </c>
      <c r="I469" s="55" t="s">
        <v>884</v>
      </c>
      <c r="J469" s="56" t="s">
        <v>1882</v>
      </c>
    </row>
    <row r="470" ht="47.3" customHeight="1" spans="1:10">
      <c r="A470" s="54" t="s">
        <v>851</v>
      </c>
      <c r="B470" s="55" t="s">
        <v>1863</v>
      </c>
      <c r="C470" s="55" t="s">
        <v>907</v>
      </c>
      <c r="D470" s="55" t="s">
        <v>908</v>
      </c>
      <c r="E470" s="50" t="s">
        <v>908</v>
      </c>
      <c r="F470" s="55" t="s">
        <v>882</v>
      </c>
      <c r="G470" s="50" t="s">
        <v>892</v>
      </c>
      <c r="H470" s="55" t="s">
        <v>893</v>
      </c>
      <c r="I470" s="55" t="s">
        <v>884</v>
      </c>
      <c r="J470" s="56" t="s">
        <v>1425</v>
      </c>
    </row>
    <row r="471" ht="47.3" customHeight="1" spans="1:10">
      <c r="A471" s="50" t="s">
        <v>75</v>
      </c>
      <c r="B471" s="23"/>
      <c r="C471" s="23"/>
      <c r="D471" s="23"/>
      <c r="E471" s="23"/>
      <c r="F471" s="23"/>
      <c r="G471" s="23"/>
      <c r="H471" s="23"/>
      <c r="I471" s="23"/>
      <c r="J471" s="23"/>
    </row>
    <row r="472" ht="47.3" customHeight="1" spans="1:10">
      <c r="A472" s="54" t="s">
        <v>855</v>
      </c>
      <c r="B472" s="55" t="s">
        <v>1883</v>
      </c>
      <c r="C472" s="55" t="s">
        <v>879</v>
      </c>
      <c r="D472" s="55" t="s">
        <v>880</v>
      </c>
      <c r="E472" s="50" t="s">
        <v>1884</v>
      </c>
      <c r="F472" s="55" t="s">
        <v>882</v>
      </c>
      <c r="G472" s="50" t="s">
        <v>249</v>
      </c>
      <c r="H472" s="55" t="s">
        <v>905</v>
      </c>
      <c r="I472" s="55" t="s">
        <v>884</v>
      </c>
      <c r="J472" s="56" t="s">
        <v>1885</v>
      </c>
    </row>
    <row r="473" ht="47.3" customHeight="1" spans="1:10">
      <c r="A473" s="54" t="s">
        <v>855</v>
      </c>
      <c r="B473" s="55" t="s">
        <v>1883</v>
      </c>
      <c r="C473" s="55" t="s">
        <v>879</v>
      </c>
      <c r="D473" s="55" t="s">
        <v>880</v>
      </c>
      <c r="E473" s="50" t="s">
        <v>1886</v>
      </c>
      <c r="F473" s="55" t="s">
        <v>882</v>
      </c>
      <c r="G473" s="50" t="s">
        <v>1121</v>
      </c>
      <c r="H473" s="55" t="s">
        <v>978</v>
      </c>
      <c r="I473" s="55" t="s">
        <v>884</v>
      </c>
      <c r="J473" s="56" t="s">
        <v>1887</v>
      </c>
    </row>
    <row r="474" ht="47.3" customHeight="1" spans="1:10">
      <c r="A474" s="54" t="s">
        <v>855</v>
      </c>
      <c r="B474" s="55" t="s">
        <v>1883</v>
      </c>
      <c r="C474" s="55" t="s">
        <v>879</v>
      </c>
      <c r="D474" s="55" t="s">
        <v>880</v>
      </c>
      <c r="E474" s="50" t="s">
        <v>1888</v>
      </c>
      <c r="F474" s="55" t="s">
        <v>882</v>
      </c>
      <c r="G474" s="50" t="s">
        <v>1889</v>
      </c>
      <c r="H474" s="55" t="s">
        <v>978</v>
      </c>
      <c r="I474" s="55" t="s">
        <v>884</v>
      </c>
      <c r="J474" s="56" t="s">
        <v>1890</v>
      </c>
    </row>
    <row r="475" ht="47.3" customHeight="1" spans="1:10">
      <c r="A475" s="54" t="s">
        <v>855</v>
      </c>
      <c r="B475" s="55" t="s">
        <v>1883</v>
      </c>
      <c r="C475" s="55" t="s">
        <v>879</v>
      </c>
      <c r="D475" s="55" t="s">
        <v>880</v>
      </c>
      <c r="E475" s="50" t="s">
        <v>1891</v>
      </c>
      <c r="F475" s="55" t="s">
        <v>882</v>
      </c>
      <c r="G475" s="50" t="s">
        <v>1234</v>
      </c>
      <c r="H475" s="55" t="s">
        <v>1721</v>
      </c>
      <c r="I475" s="55" t="s">
        <v>884</v>
      </c>
      <c r="J475" s="56" t="s">
        <v>1892</v>
      </c>
    </row>
    <row r="476" ht="47.3" customHeight="1" spans="1:10">
      <c r="A476" s="54" t="s">
        <v>855</v>
      </c>
      <c r="B476" s="55" t="s">
        <v>1883</v>
      </c>
      <c r="C476" s="55" t="s">
        <v>879</v>
      </c>
      <c r="D476" s="55" t="s">
        <v>890</v>
      </c>
      <c r="E476" s="50" t="s">
        <v>1893</v>
      </c>
      <c r="F476" s="55" t="s">
        <v>882</v>
      </c>
      <c r="G476" s="50" t="s">
        <v>954</v>
      </c>
      <c r="H476" s="55" t="s">
        <v>893</v>
      </c>
      <c r="I476" s="55" t="s">
        <v>884</v>
      </c>
      <c r="J476" s="56" t="s">
        <v>1894</v>
      </c>
    </row>
    <row r="477" ht="47.3" customHeight="1" spans="1:10">
      <c r="A477" s="54" t="s">
        <v>855</v>
      </c>
      <c r="B477" s="55" t="s">
        <v>1883</v>
      </c>
      <c r="C477" s="55" t="s">
        <v>879</v>
      </c>
      <c r="D477" s="55" t="s">
        <v>890</v>
      </c>
      <c r="E477" s="50" t="s">
        <v>1151</v>
      </c>
      <c r="F477" s="55" t="s">
        <v>882</v>
      </c>
      <c r="G477" s="50" t="s">
        <v>921</v>
      </c>
      <c r="H477" s="55" t="s">
        <v>893</v>
      </c>
      <c r="I477" s="55" t="s">
        <v>884</v>
      </c>
      <c r="J477" s="56" t="s">
        <v>1151</v>
      </c>
    </row>
    <row r="478" ht="47.3" customHeight="1" spans="1:10">
      <c r="A478" s="54" t="s">
        <v>855</v>
      </c>
      <c r="B478" s="55" t="s">
        <v>1883</v>
      </c>
      <c r="C478" s="55" t="s">
        <v>879</v>
      </c>
      <c r="D478" s="55" t="s">
        <v>955</v>
      </c>
      <c r="E478" s="50" t="s">
        <v>1895</v>
      </c>
      <c r="F478" s="55" t="s">
        <v>896</v>
      </c>
      <c r="G478" s="50" t="s">
        <v>897</v>
      </c>
      <c r="H478" s="55" t="s">
        <v>893</v>
      </c>
      <c r="I478" s="55" t="s">
        <v>884</v>
      </c>
      <c r="J478" s="56" t="s">
        <v>1896</v>
      </c>
    </row>
    <row r="479" ht="47.3" customHeight="1" spans="1:10">
      <c r="A479" s="54" t="s">
        <v>855</v>
      </c>
      <c r="B479" s="55" t="s">
        <v>1883</v>
      </c>
      <c r="C479" s="55" t="s">
        <v>901</v>
      </c>
      <c r="D479" s="55" t="s">
        <v>982</v>
      </c>
      <c r="E479" s="50" t="s">
        <v>1897</v>
      </c>
      <c r="F479" s="55" t="s">
        <v>882</v>
      </c>
      <c r="G479" s="50" t="s">
        <v>249</v>
      </c>
      <c r="H479" s="55" t="s">
        <v>905</v>
      </c>
      <c r="I479" s="55" t="s">
        <v>884</v>
      </c>
      <c r="J479" s="56" t="s">
        <v>1898</v>
      </c>
    </row>
    <row r="480" ht="47.3" customHeight="1" spans="1:10">
      <c r="A480" s="54" t="s">
        <v>855</v>
      </c>
      <c r="B480" s="55" t="s">
        <v>1883</v>
      </c>
      <c r="C480" s="55" t="s">
        <v>901</v>
      </c>
      <c r="D480" s="55" t="s">
        <v>1075</v>
      </c>
      <c r="E480" s="50" t="s">
        <v>1899</v>
      </c>
      <c r="F480" s="55" t="s">
        <v>882</v>
      </c>
      <c r="G480" s="50" t="s">
        <v>1900</v>
      </c>
      <c r="H480" s="55"/>
      <c r="I480" s="55" t="s">
        <v>1059</v>
      </c>
      <c r="J480" s="56" t="s">
        <v>1901</v>
      </c>
    </row>
    <row r="481" ht="47.3" customHeight="1" spans="1:10">
      <c r="A481" s="54" t="s">
        <v>855</v>
      </c>
      <c r="B481" s="55" t="s">
        <v>1883</v>
      </c>
      <c r="C481" s="55" t="s">
        <v>907</v>
      </c>
      <c r="D481" s="55" t="s">
        <v>908</v>
      </c>
      <c r="E481" s="50" t="s">
        <v>1902</v>
      </c>
      <c r="F481" s="55" t="s">
        <v>882</v>
      </c>
      <c r="G481" s="50" t="s">
        <v>921</v>
      </c>
      <c r="H481" s="55" t="s">
        <v>893</v>
      </c>
      <c r="I481" s="55" t="s">
        <v>884</v>
      </c>
      <c r="J481" s="56" t="s">
        <v>1860</v>
      </c>
    </row>
    <row r="482" ht="47.3" customHeight="1" spans="1:10">
      <c r="A482" s="54" t="s">
        <v>853</v>
      </c>
      <c r="B482" s="55" t="s">
        <v>1903</v>
      </c>
      <c r="C482" s="55" t="s">
        <v>879</v>
      </c>
      <c r="D482" s="55" t="s">
        <v>880</v>
      </c>
      <c r="E482" s="50" t="s">
        <v>1904</v>
      </c>
      <c r="F482" s="55" t="s">
        <v>882</v>
      </c>
      <c r="G482" s="50" t="s">
        <v>1361</v>
      </c>
      <c r="H482" s="55" t="s">
        <v>1240</v>
      </c>
      <c r="I482" s="55" t="s">
        <v>884</v>
      </c>
      <c r="J482" s="56" t="s">
        <v>1905</v>
      </c>
    </row>
    <row r="483" ht="47.3" customHeight="1" spans="1:10">
      <c r="A483" s="54" t="s">
        <v>853</v>
      </c>
      <c r="B483" s="55" t="s">
        <v>1903</v>
      </c>
      <c r="C483" s="55" t="s">
        <v>879</v>
      </c>
      <c r="D483" s="55" t="s">
        <v>880</v>
      </c>
      <c r="E483" s="50" t="s">
        <v>1906</v>
      </c>
      <c r="F483" s="55" t="s">
        <v>882</v>
      </c>
      <c r="G483" s="50" t="s">
        <v>897</v>
      </c>
      <c r="H483" s="55" t="s">
        <v>1191</v>
      </c>
      <c r="I483" s="55" t="s">
        <v>884</v>
      </c>
      <c r="J483" s="56" t="s">
        <v>1907</v>
      </c>
    </row>
    <row r="484" ht="47.3" customHeight="1" spans="1:10">
      <c r="A484" s="54" t="s">
        <v>853</v>
      </c>
      <c r="B484" s="55" t="s">
        <v>1903</v>
      </c>
      <c r="C484" s="55" t="s">
        <v>879</v>
      </c>
      <c r="D484" s="55" t="s">
        <v>880</v>
      </c>
      <c r="E484" s="50" t="s">
        <v>1908</v>
      </c>
      <c r="F484" s="55" t="s">
        <v>882</v>
      </c>
      <c r="G484" s="50" t="s">
        <v>897</v>
      </c>
      <c r="H484" s="55" t="s">
        <v>943</v>
      </c>
      <c r="I484" s="55" t="s">
        <v>884</v>
      </c>
      <c r="J484" s="56" t="s">
        <v>1909</v>
      </c>
    </row>
    <row r="485" ht="47.3" customHeight="1" spans="1:10">
      <c r="A485" s="54" t="s">
        <v>853</v>
      </c>
      <c r="B485" s="55" t="s">
        <v>1903</v>
      </c>
      <c r="C485" s="55" t="s">
        <v>901</v>
      </c>
      <c r="D485" s="55" t="s">
        <v>902</v>
      </c>
      <c r="E485" s="50" t="s">
        <v>1910</v>
      </c>
      <c r="F485" s="55" t="s">
        <v>1030</v>
      </c>
      <c r="G485" s="50" t="s">
        <v>924</v>
      </c>
      <c r="H485" s="55" t="s">
        <v>918</v>
      </c>
      <c r="I485" s="55" t="s">
        <v>884</v>
      </c>
      <c r="J485" s="56" t="s">
        <v>1911</v>
      </c>
    </row>
    <row r="486" ht="47.3" customHeight="1" spans="1:10">
      <c r="A486" s="54" t="s">
        <v>853</v>
      </c>
      <c r="B486" s="55" t="s">
        <v>1903</v>
      </c>
      <c r="C486" s="55" t="s">
        <v>907</v>
      </c>
      <c r="D486" s="55" t="s">
        <v>908</v>
      </c>
      <c r="E486" s="50" t="s">
        <v>1902</v>
      </c>
      <c r="F486" s="55" t="s">
        <v>882</v>
      </c>
      <c r="G486" s="50" t="s">
        <v>892</v>
      </c>
      <c r="H486" s="55" t="s">
        <v>893</v>
      </c>
      <c r="I486" s="55" t="s">
        <v>884</v>
      </c>
      <c r="J486" s="56" t="s">
        <v>1860</v>
      </c>
    </row>
    <row r="487" ht="47.3" customHeight="1" spans="1:10">
      <c r="A487" s="54" t="s">
        <v>857</v>
      </c>
      <c r="B487" s="55" t="s">
        <v>1912</v>
      </c>
      <c r="C487" s="55" t="s">
        <v>879</v>
      </c>
      <c r="D487" s="55" t="s">
        <v>880</v>
      </c>
      <c r="E487" s="50" t="s">
        <v>1913</v>
      </c>
      <c r="F487" s="55" t="s">
        <v>882</v>
      </c>
      <c r="G487" s="50" t="s">
        <v>1914</v>
      </c>
      <c r="H487" s="55" t="s">
        <v>978</v>
      </c>
      <c r="I487" s="55" t="s">
        <v>884</v>
      </c>
      <c r="J487" s="56" t="s">
        <v>1915</v>
      </c>
    </row>
    <row r="488" ht="47.3" customHeight="1" spans="1:10">
      <c r="A488" s="54" t="s">
        <v>857</v>
      </c>
      <c r="B488" s="55" t="s">
        <v>1912</v>
      </c>
      <c r="C488" s="55" t="s">
        <v>879</v>
      </c>
      <c r="D488" s="55" t="s">
        <v>880</v>
      </c>
      <c r="E488" s="50" t="s">
        <v>1916</v>
      </c>
      <c r="F488" s="55" t="s">
        <v>882</v>
      </c>
      <c r="G488" s="50" t="s">
        <v>248</v>
      </c>
      <c r="H488" s="55" t="s">
        <v>905</v>
      </c>
      <c r="I488" s="55" t="s">
        <v>884</v>
      </c>
      <c r="J488" s="56" t="s">
        <v>1917</v>
      </c>
    </row>
    <row r="489" ht="47.3" customHeight="1" spans="1:10">
      <c r="A489" s="54" t="s">
        <v>857</v>
      </c>
      <c r="B489" s="55" t="s">
        <v>1912</v>
      </c>
      <c r="C489" s="55" t="s">
        <v>879</v>
      </c>
      <c r="D489" s="55" t="s">
        <v>880</v>
      </c>
      <c r="E489" s="50" t="s">
        <v>1918</v>
      </c>
      <c r="F489" s="55" t="s">
        <v>882</v>
      </c>
      <c r="G489" s="50" t="s">
        <v>897</v>
      </c>
      <c r="H489" s="55" t="s">
        <v>1240</v>
      </c>
      <c r="I489" s="55" t="s">
        <v>884</v>
      </c>
      <c r="J489" s="56" t="s">
        <v>1919</v>
      </c>
    </row>
    <row r="490" ht="47.3" customHeight="1" spans="1:10">
      <c r="A490" s="54" t="s">
        <v>857</v>
      </c>
      <c r="B490" s="55" t="s">
        <v>1912</v>
      </c>
      <c r="C490" s="55" t="s">
        <v>879</v>
      </c>
      <c r="D490" s="55" t="s">
        <v>880</v>
      </c>
      <c r="E490" s="50" t="s">
        <v>1920</v>
      </c>
      <c r="F490" s="55" t="s">
        <v>882</v>
      </c>
      <c r="G490" s="50" t="s">
        <v>1445</v>
      </c>
      <c r="H490" s="55" t="s">
        <v>1240</v>
      </c>
      <c r="I490" s="55" t="s">
        <v>884</v>
      </c>
      <c r="J490" s="56" t="s">
        <v>1921</v>
      </c>
    </row>
    <row r="491" ht="47.3" customHeight="1" spans="1:10">
      <c r="A491" s="54" t="s">
        <v>857</v>
      </c>
      <c r="B491" s="55" t="s">
        <v>1912</v>
      </c>
      <c r="C491" s="55" t="s">
        <v>879</v>
      </c>
      <c r="D491" s="55" t="s">
        <v>880</v>
      </c>
      <c r="E491" s="50" t="s">
        <v>1922</v>
      </c>
      <c r="F491" s="55" t="s">
        <v>882</v>
      </c>
      <c r="G491" s="50" t="s">
        <v>248</v>
      </c>
      <c r="H491" s="55" t="s">
        <v>918</v>
      </c>
      <c r="I491" s="55" t="s">
        <v>884</v>
      </c>
      <c r="J491" s="56" t="s">
        <v>1923</v>
      </c>
    </row>
    <row r="492" ht="47.3" customHeight="1" spans="1:10">
      <c r="A492" s="54" t="s">
        <v>857</v>
      </c>
      <c r="B492" s="55" t="s">
        <v>1912</v>
      </c>
      <c r="C492" s="55" t="s">
        <v>879</v>
      </c>
      <c r="D492" s="55" t="s">
        <v>880</v>
      </c>
      <c r="E492" s="50" t="s">
        <v>1924</v>
      </c>
      <c r="F492" s="55" t="s">
        <v>882</v>
      </c>
      <c r="G492" s="50" t="s">
        <v>251</v>
      </c>
      <c r="H492" s="55" t="s">
        <v>969</v>
      </c>
      <c r="I492" s="55" t="s">
        <v>884</v>
      </c>
      <c r="J492" s="56" t="s">
        <v>1925</v>
      </c>
    </row>
    <row r="493" ht="47.3" customHeight="1" spans="1:10">
      <c r="A493" s="54" t="s">
        <v>857</v>
      </c>
      <c r="B493" s="55" t="s">
        <v>1912</v>
      </c>
      <c r="C493" s="55" t="s">
        <v>879</v>
      </c>
      <c r="D493" s="55" t="s">
        <v>880</v>
      </c>
      <c r="E493" s="50" t="s">
        <v>1926</v>
      </c>
      <c r="F493" s="55" t="s">
        <v>882</v>
      </c>
      <c r="G493" s="50" t="s">
        <v>1445</v>
      </c>
      <c r="H493" s="55" t="s">
        <v>1240</v>
      </c>
      <c r="I493" s="55" t="s">
        <v>884</v>
      </c>
      <c r="J493" s="56" t="s">
        <v>1927</v>
      </c>
    </row>
    <row r="494" ht="47.3" customHeight="1" spans="1:10">
      <c r="A494" s="54" t="s">
        <v>857</v>
      </c>
      <c r="B494" s="55" t="s">
        <v>1912</v>
      </c>
      <c r="C494" s="55" t="s">
        <v>879</v>
      </c>
      <c r="D494" s="55" t="s">
        <v>880</v>
      </c>
      <c r="E494" s="50" t="s">
        <v>1928</v>
      </c>
      <c r="F494" s="55" t="s">
        <v>882</v>
      </c>
      <c r="G494" s="50" t="s">
        <v>1222</v>
      </c>
      <c r="H494" s="55" t="s">
        <v>888</v>
      </c>
      <c r="I494" s="55" t="s">
        <v>884</v>
      </c>
      <c r="J494" s="56" t="s">
        <v>1929</v>
      </c>
    </row>
    <row r="495" ht="47.3" customHeight="1" spans="1:10">
      <c r="A495" s="54" t="s">
        <v>857</v>
      </c>
      <c r="B495" s="55" t="s">
        <v>1912</v>
      </c>
      <c r="C495" s="55" t="s">
        <v>901</v>
      </c>
      <c r="D495" s="55" t="s">
        <v>1102</v>
      </c>
      <c r="E495" s="50" t="s">
        <v>1930</v>
      </c>
      <c r="F495" s="55" t="s">
        <v>882</v>
      </c>
      <c r="G495" s="50" t="s">
        <v>1914</v>
      </c>
      <c r="H495" s="55" t="s">
        <v>1044</v>
      </c>
      <c r="I495" s="55" t="s">
        <v>884</v>
      </c>
      <c r="J495" s="56" t="s">
        <v>1931</v>
      </c>
    </row>
    <row r="496" ht="47.3" customHeight="1" spans="1:10">
      <c r="A496" s="54" t="s">
        <v>857</v>
      </c>
      <c r="B496" s="55" t="s">
        <v>1912</v>
      </c>
      <c r="C496" s="55" t="s">
        <v>907</v>
      </c>
      <c r="D496" s="55" t="s">
        <v>908</v>
      </c>
      <c r="E496" s="50" t="s">
        <v>1358</v>
      </c>
      <c r="F496" s="55" t="s">
        <v>882</v>
      </c>
      <c r="G496" s="50" t="s">
        <v>921</v>
      </c>
      <c r="H496" s="55" t="s">
        <v>893</v>
      </c>
      <c r="I496" s="55" t="s">
        <v>884</v>
      </c>
      <c r="J496" s="56" t="s">
        <v>1860</v>
      </c>
    </row>
  </sheetData>
  <mergeCells count="152">
    <mergeCell ref="A2:J2"/>
    <mergeCell ref="A3:H3"/>
    <mergeCell ref="A8:A14"/>
    <mergeCell ref="A15:A19"/>
    <mergeCell ref="A20:A24"/>
    <mergeCell ref="A25:A31"/>
    <mergeCell ref="A32:A34"/>
    <mergeCell ref="A35:A43"/>
    <mergeCell ref="A44:A47"/>
    <mergeCell ref="A48:A60"/>
    <mergeCell ref="A61:A63"/>
    <mergeCell ref="A64:A71"/>
    <mergeCell ref="A72:A75"/>
    <mergeCell ref="A76:A86"/>
    <mergeCell ref="A87:A92"/>
    <mergeCell ref="A93:A101"/>
    <mergeCell ref="A103:A110"/>
    <mergeCell ref="A111:A115"/>
    <mergeCell ref="A116:A119"/>
    <mergeCell ref="A120:A124"/>
    <mergeCell ref="A126:A130"/>
    <mergeCell ref="A132:A136"/>
    <mergeCell ref="A137:A142"/>
    <mergeCell ref="A144:A149"/>
    <mergeCell ref="A150:A153"/>
    <mergeCell ref="A154:A159"/>
    <mergeCell ref="A160:A166"/>
    <mergeCell ref="A168:A173"/>
    <mergeCell ref="A174:A182"/>
    <mergeCell ref="A183:A189"/>
    <mergeCell ref="A191:A196"/>
    <mergeCell ref="A197:A201"/>
    <mergeCell ref="A203:A208"/>
    <mergeCell ref="A209:A214"/>
    <mergeCell ref="A215:A219"/>
    <mergeCell ref="A221:A226"/>
    <mergeCell ref="A227:A234"/>
    <mergeCell ref="A235:A239"/>
    <mergeCell ref="A240:A243"/>
    <mergeCell ref="A244:A251"/>
    <mergeCell ref="A252:A255"/>
    <mergeCell ref="A257:A260"/>
    <mergeCell ref="A261:A271"/>
    <mergeCell ref="A272:A277"/>
    <mergeCell ref="A278:A286"/>
    <mergeCell ref="A287:A291"/>
    <mergeCell ref="A293:A296"/>
    <mergeCell ref="A297:A301"/>
    <mergeCell ref="A302:A305"/>
    <mergeCell ref="A306:A309"/>
    <mergeCell ref="A310:A314"/>
    <mergeCell ref="A316:A319"/>
    <mergeCell ref="A320:A323"/>
    <mergeCell ref="A324:A330"/>
    <mergeCell ref="A331:A334"/>
    <mergeCell ref="A335:A338"/>
    <mergeCell ref="A339:A344"/>
    <mergeCell ref="A346:A358"/>
    <mergeCell ref="A359:A362"/>
    <mergeCell ref="A363:A367"/>
    <mergeCell ref="A368:A374"/>
    <mergeCell ref="A375:A380"/>
    <mergeCell ref="A382:A387"/>
    <mergeCell ref="A388:A394"/>
    <mergeCell ref="A395:A405"/>
    <mergeCell ref="A406:A411"/>
    <mergeCell ref="A412:A416"/>
    <mergeCell ref="A417:A420"/>
    <mergeCell ref="A421:A428"/>
    <mergeCell ref="A429:A434"/>
    <mergeCell ref="A435:A440"/>
    <mergeCell ref="A441:A448"/>
    <mergeCell ref="A450:A457"/>
    <mergeCell ref="A459:A470"/>
    <mergeCell ref="A472:A481"/>
    <mergeCell ref="A482:A486"/>
    <mergeCell ref="A487:A496"/>
    <mergeCell ref="B8:B14"/>
    <mergeCell ref="B15:B19"/>
    <mergeCell ref="B20:B24"/>
    <mergeCell ref="B25:B31"/>
    <mergeCell ref="B32:B34"/>
    <mergeCell ref="B35:B43"/>
    <mergeCell ref="B44:B47"/>
    <mergeCell ref="B48:B60"/>
    <mergeCell ref="B61:B63"/>
    <mergeCell ref="B64:B71"/>
    <mergeCell ref="B72:B75"/>
    <mergeCell ref="B76:B86"/>
    <mergeCell ref="B87:B92"/>
    <mergeCell ref="B93:B101"/>
    <mergeCell ref="B103:B110"/>
    <mergeCell ref="B111:B115"/>
    <mergeCell ref="B116:B119"/>
    <mergeCell ref="B120:B124"/>
    <mergeCell ref="B126:B130"/>
    <mergeCell ref="B132:B136"/>
    <mergeCell ref="B137:B142"/>
    <mergeCell ref="B144:B149"/>
    <mergeCell ref="B150:B153"/>
    <mergeCell ref="B154:B159"/>
    <mergeCell ref="B160:B166"/>
    <mergeCell ref="B168:B173"/>
    <mergeCell ref="B174:B182"/>
    <mergeCell ref="B183:B189"/>
    <mergeCell ref="B191:B196"/>
    <mergeCell ref="B197:B201"/>
    <mergeCell ref="B203:B208"/>
    <mergeCell ref="B209:B214"/>
    <mergeCell ref="B215:B219"/>
    <mergeCell ref="B221:B226"/>
    <mergeCell ref="B227:B234"/>
    <mergeCell ref="B235:B239"/>
    <mergeCell ref="B240:B243"/>
    <mergeCell ref="B244:B251"/>
    <mergeCell ref="B252:B255"/>
    <mergeCell ref="B257:B260"/>
    <mergeCell ref="B261:B271"/>
    <mergeCell ref="B272:B277"/>
    <mergeCell ref="B278:B286"/>
    <mergeCell ref="B287:B291"/>
    <mergeCell ref="B293:B296"/>
    <mergeCell ref="B297:B301"/>
    <mergeCell ref="B302:B305"/>
    <mergeCell ref="B306:B309"/>
    <mergeCell ref="B310:B314"/>
    <mergeCell ref="B316:B319"/>
    <mergeCell ref="B320:B323"/>
    <mergeCell ref="B324:B330"/>
    <mergeCell ref="B331:B334"/>
    <mergeCell ref="B335:B338"/>
    <mergeCell ref="B339:B344"/>
    <mergeCell ref="B346:B358"/>
    <mergeCell ref="B359:B362"/>
    <mergeCell ref="B363:B367"/>
    <mergeCell ref="B368:B374"/>
    <mergeCell ref="B375:B380"/>
    <mergeCell ref="B382:B387"/>
    <mergeCell ref="B388:B394"/>
    <mergeCell ref="B395:B405"/>
    <mergeCell ref="B406:B411"/>
    <mergeCell ref="B412:B416"/>
    <mergeCell ref="B417:B420"/>
    <mergeCell ref="B421:B428"/>
    <mergeCell ref="B429:B434"/>
    <mergeCell ref="B435:B440"/>
    <mergeCell ref="B441:B448"/>
    <mergeCell ref="B450:B457"/>
    <mergeCell ref="B459:B470"/>
    <mergeCell ref="B472:B481"/>
    <mergeCell ref="B482:B486"/>
    <mergeCell ref="B487:B49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张雯</cp:lastModifiedBy>
  <dcterms:created xsi:type="dcterms:W3CDTF">2026-02-10T08:41:00Z</dcterms:created>
  <dcterms:modified xsi:type="dcterms:W3CDTF">2026-07-16T07:43:19Z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66EF2DD7DB8045D0B0FF6E643E8A810D_13</vt:lpwstr>
  </property>
  <property fmtid="{D5CDD505-2E9C-101B-9397-08002B2CF9AE}" pid="4" name="CalculationRule">
    <vt:i4>0</vt:i4>
  </property>
</Properties>
</file>